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gare\Gare2023\PM - PRESIDI MEDICI\06. Dispositivi medici e materiali sanitari vari (Gara PM+DM)\07. Documenti di gara\Documenti di gara non firmati\"/>
    </mc:Choice>
  </mc:AlternateContent>
  <xr:revisionPtr revIDLastSave="0" documentId="13_ncr:1_{69B9584D-B3E7-4CEF-B1A4-0E1C02156186}" xr6:coauthVersionLast="47" xr6:coauthVersionMax="47" xr10:uidLastSave="{00000000-0000-0000-0000-000000000000}"/>
  <bookViews>
    <workbookView xWindow="-120" yWindow="-120" windowWidth="24240" windowHeight="13140" xr2:uid="{5267B265-7B02-44C1-B7A5-09DDB0A6A894}"/>
  </bookViews>
  <sheets>
    <sheet name="Imp ANAC" sheetId="1" r:id="rId1"/>
  </sheets>
  <definedNames>
    <definedName name="_xlnm._FilterDatabase" localSheetId="0" hidden="1">'Imp ANAC'!$A$1:$J$162</definedName>
    <definedName name="_xlnm.Print_Area" localSheetId="0">'Imp ANAC'!$A$1:$J$161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55" i="1" l="1"/>
  <c r="F55" i="1"/>
  <c r="E55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2" i="1"/>
  <c r="E3" i="1"/>
  <c r="E4" i="1"/>
  <c r="E5" i="1"/>
  <c r="E6" i="1"/>
  <c r="E7" i="1"/>
  <c r="E8" i="1"/>
  <c r="E9" i="1"/>
  <c r="E10" i="1"/>
  <c r="E11" i="1"/>
  <c r="E12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H36" i="1" s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2" i="1"/>
  <c r="H154" i="1" l="1"/>
  <c r="H146" i="1"/>
  <c r="I146" i="1" s="1"/>
  <c r="H155" i="1"/>
  <c r="I155" i="1" s="1"/>
  <c r="H138" i="1"/>
  <c r="I138" i="1" s="1"/>
  <c r="H122" i="1"/>
  <c r="I122" i="1" s="1"/>
  <c r="H114" i="1"/>
  <c r="I114" i="1" s="1"/>
  <c r="H106" i="1"/>
  <c r="I106" i="1" s="1"/>
  <c r="H90" i="1"/>
  <c r="H82" i="1"/>
  <c r="I82" i="1" s="1"/>
  <c r="H74" i="1"/>
  <c r="I74" i="1" s="1"/>
  <c r="H66" i="1"/>
  <c r="I66" i="1" s="1"/>
  <c r="H58" i="1"/>
  <c r="I58" i="1" s="1"/>
  <c r="H49" i="1"/>
  <c r="I49" i="1" s="1"/>
  <c r="H41" i="1"/>
  <c r="I41" i="1" s="1"/>
  <c r="H33" i="1"/>
  <c r="I33" i="1" s="1"/>
  <c r="H25" i="1"/>
  <c r="H17" i="1"/>
  <c r="I17" i="1" s="1"/>
  <c r="H9" i="1"/>
  <c r="I9" i="1" s="1"/>
  <c r="H111" i="1"/>
  <c r="I111" i="1" s="1"/>
  <c r="H45" i="1"/>
  <c r="I45" i="1" s="1"/>
  <c r="H13" i="1"/>
  <c r="I13" i="1" s="1"/>
  <c r="H37" i="1"/>
  <c r="I37" i="1" s="1"/>
  <c r="H5" i="1"/>
  <c r="I5" i="1" s="1"/>
  <c r="H127" i="1"/>
  <c r="H53" i="1"/>
  <c r="I53" i="1" s="1"/>
  <c r="H29" i="1"/>
  <c r="I29" i="1" s="1"/>
  <c r="H21" i="1"/>
  <c r="I21" i="1" s="1"/>
  <c r="H157" i="1"/>
  <c r="I157" i="1" s="1"/>
  <c r="H50" i="1"/>
  <c r="I50" i="1" s="1"/>
  <c r="H42" i="1"/>
  <c r="I42" i="1" s="1"/>
  <c r="H34" i="1"/>
  <c r="I34" i="1" s="1"/>
  <c r="H26" i="1"/>
  <c r="H18" i="1"/>
  <c r="I18" i="1" s="1"/>
  <c r="H55" i="1"/>
  <c r="I55" i="1" s="1"/>
  <c r="H10" i="1"/>
  <c r="H2" i="1"/>
  <c r="H130" i="1"/>
  <c r="I130" i="1" s="1"/>
  <c r="H98" i="1"/>
  <c r="I98" i="1" s="1"/>
  <c r="H161" i="1"/>
  <c r="I161" i="1" s="1"/>
  <c r="H153" i="1"/>
  <c r="I153" i="1" s="1"/>
  <c r="H145" i="1"/>
  <c r="I145" i="1" s="1"/>
  <c r="H137" i="1"/>
  <c r="I137" i="1" s="1"/>
  <c r="H129" i="1"/>
  <c r="I129" i="1" s="1"/>
  <c r="H121" i="1"/>
  <c r="I121" i="1" s="1"/>
  <c r="H113" i="1"/>
  <c r="I113" i="1" s="1"/>
  <c r="H105" i="1"/>
  <c r="I105" i="1" s="1"/>
  <c r="H97" i="1"/>
  <c r="I97" i="1" s="1"/>
  <c r="H89" i="1"/>
  <c r="I89" i="1" s="1"/>
  <c r="H81" i="1"/>
  <c r="I81" i="1" s="1"/>
  <c r="H73" i="1"/>
  <c r="I73" i="1" s="1"/>
  <c r="H65" i="1"/>
  <c r="I65" i="1" s="1"/>
  <c r="H57" i="1"/>
  <c r="I57" i="1" s="1"/>
  <c r="H160" i="1"/>
  <c r="I160" i="1" s="1"/>
  <c r="H152" i="1"/>
  <c r="I152" i="1" s="1"/>
  <c r="H144" i="1"/>
  <c r="I144" i="1" s="1"/>
  <c r="H136" i="1"/>
  <c r="I136" i="1" s="1"/>
  <c r="H128" i="1"/>
  <c r="I128" i="1" s="1"/>
  <c r="H120" i="1"/>
  <c r="I120" i="1" s="1"/>
  <c r="H112" i="1"/>
  <c r="I112" i="1" s="1"/>
  <c r="H104" i="1"/>
  <c r="I104" i="1" s="1"/>
  <c r="H96" i="1"/>
  <c r="I96" i="1" s="1"/>
  <c r="H88" i="1"/>
  <c r="I88" i="1" s="1"/>
  <c r="H80" i="1"/>
  <c r="I80" i="1" s="1"/>
  <c r="H72" i="1"/>
  <c r="I72" i="1" s="1"/>
  <c r="H64" i="1"/>
  <c r="I64" i="1" s="1"/>
  <c r="H56" i="1"/>
  <c r="I56" i="1" s="1"/>
  <c r="H48" i="1"/>
  <c r="I48" i="1" s="1"/>
  <c r="H40" i="1"/>
  <c r="I40" i="1" s="1"/>
  <c r="H32" i="1"/>
  <c r="I32" i="1" s="1"/>
  <c r="H24" i="1"/>
  <c r="I24" i="1" s="1"/>
  <c r="H16" i="1"/>
  <c r="I16" i="1" s="1"/>
  <c r="H8" i="1"/>
  <c r="I8" i="1" s="1"/>
  <c r="I154" i="1"/>
  <c r="I90" i="1"/>
  <c r="I25" i="1"/>
  <c r="H151" i="1"/>
  <c r="I151" i="1" s="1"/>
  <c r="H87" i="1"/>
  <c r="I87" i="1" s="1"/>
  <c r="H71" i="1"/>
  <c r="I71" i="1" s="1"/>
  <c r="H39" i="1"/>
  <c r="I39" i="1" s="1"/>
  <c r="H31" i="1"/>
  <c r="I31" i="1" s="1"/>
  <c r="H23" i="1"/>
  <c r="I23" i="1" s="1"/>
  <c r="H15" i="1"/>
  <c r="I15" i="1" s="1"/>
  <c r="H7" i="1"/>
  <c r="I7" i="1" s="1"/>
  <c r="I127" i="1"/>
  <c r="H159" i="1"/>
  <c r="I159" i="1" s="1"/>
  <c r="H143" i="1"/>
  <c r="I143" i="1" s="1"/>
  <c r="H135" i="1"/>
  <c r="I135" i="1" s="1"/>
  <c r="H119" i="1"/>
  <c r="I119" i="1" s="1"/>
  <c r="H103" i="1"/>
  <c r="I103" i="1" s="1"/>
  <c r="H95" i="1"/>
  <c r="I95" i="1" s="1"/>
  <c r="H79" i="1"/>
  <c r="I79" i="1" s="1"/>
  <c r="H63" i="1"/>
  <c r="I63" i="1" s="1"/>
  <c r="H47" i="1"/>
  <c r="I47" i="1" s="1"/>
  <c r="H158" i="1"/>
  <c r="I158" i="1" s="1"/>
  <c r="H150" i="1"/>
  <c r="I150" i="1" s="1"/>
  <c r="H142" i="1"/>
  <c r="I142" i="1" s="1"/>
  <c r="H134" i="1"/>
  <c r="I134" i="1" s="1"/>
  <c r="H126" i="1"/>
  <c r="I126" i="1" s="1"/>
  <c r="H118" i="1"/>
  <c r="I118" i="1" s="1"/>
  <c r="H110" i="1"/>
  <c r="I110" i="1" s="1"/>
  <c r="H102" i="1"/>
  <c r="I102" i="1" s="1"/>
  <c r="H94" i="1"/>
  <c r="I94" i="1" s="1"/>
  <c r="H86" i="1"/>
  <c r="I86" i="1" s="1"/>
  <c r="H78" i="1"/>
  <c r="I78" i="1" s="1"/>
  <c r="H70" i="1"/>
  <c r="I70" i="1" s="1"/>
  <c r="H62" i="1"/>
  <c r="I62" i="1" s="1"/>
  <c r="H54" i="1"/>
  <c r="I54" i="1" s="1"/>
  <c r="H46" i="1"/>
  <c r="I46" i="1" s="1"/>
  <c r="H38" i="1"/>
  <c r="I38" i="1" s="1"/>
  <c r="H30" i="1"/>
  <c r="I30" i="1" s="1"/>
  <c r="H22" i="1"/>
  <c r="I22" i="1" s="1"/>
  <c r="H14" i="1"/>
  <c r="I14" i="1" s="1"/>
  <c r="H6" i="1"/>
  <c r="I6" i="1" s="1"/>
  <c r="H149" i="1"/>
  <c r="I149" i="1" s="1"/>
  <c r="H141" i="1"/>
  <c r="I141" i="1" s="1"/>
  <c r="H133" i="1"/>
  <c r="I133" i="1" s="1"/>
  <c r="H125" i="1"/>
  <c r="I125" i="1" s="1"/>
  <c r="H117" i="1"/>
  <c r="I117" i="1" s="1"/>
  <c r="H109" i="1"/>
  <c r="I109" i="1" s="1"/>
  <c r="H101" i="1"/>
  <c r="I101" i="1" s="1"/>
  <c r="H93" i="1"/>
  <c r="I93" i="1" s="1"/>
  <c r="H85" i="1"/>
  <c r="I85" i="1" s="1"/>
  <c r="H77" i="1"/>
  <c r="I77" i="1" s="1"/>
  <c r="H69" i="1"/>
  <c r="I69" i="1" s="1"/>
  <c r="H61" i="1"/>
  <c r="I61" i="1" s="1"/>
  <c r="H156" i="1"/>
  <c r="I156" i="1" s="1"/>
  <c r="H148" i="1"/>
  <c r="I148" i="1" s="1"/>
  <c r="H140" i="1"/>
  <c r="I140" i="1" s="1"/>
  <c r="H132" i="1"/>
  <c r="I132" i="1" s="1"/>
  <c r="H124" i="1"/>
  <c r="I124" i="1" s="1"/>
  <c r="H116" i="1"/>
  <c r="I116" i="1" s="1"/>
  <c r="H108" i="1"/>
  <c r="I108" i="1" s="1"/>
  <c r="H100" i="1"/>
  <c r="I100" i="1" s="1"/>
  <c r="H92" i="1"/>
  <c r="I92" i="1" s="1"/>
  <c r="H84" i="1"/>
  <c r="I84" i="1" s="1"/>
  <c r="H76" i="1"/>
  <c r="I76" i="1" s="1"/>
  <c r="H68" i="1"/>
  <c r="I68" i="1" s="1"/>
  <c r="H60" i="1"/>
  <c r="I60" i="1" s="1"/>
  <c r="H52" i="1"/>
  <c r="I52" i="1" s="1"/>
  <c r="H44" i="1"/>
  <c r="I44" i="1" s="1"/>
  <c r="I36" i="1"/>
  <c r="H28" i="1"/>
  <c r="I28" i="1" s="1"/>
  <c r="H20" i="1"/>
  <c r="I20" i="1" s="1"/>
  <c r="H12" i="1"/>
  <c r="I12" i="1" s="1"/>
  <c r="H4" i="1"/>
  <c r="I4" i="1" s="1"/>
  <c r="I26" i="1"/>
  <c r="I10" i="1"/>
  <c r="H147" i="1"/>
  <c r="I147" i="1" s="1"/>
  <c r="H139" i="1"/>
  <c r="I139" i="1" s="1"/>
  <c r="H131" i="1"/>
  <c r="I131" i="1" s="1"/>
  <c r="H123" i="1"/>
  <c r="I123" i="1" s="1"/>
  <c r="H115" i="1"/>
  <c r="I115" i="1" s="1"/>
  <c r="H107" i="1"/>
  <c r="I107" i="1" s="1"/>
  <c r="H99" i="1"/>
  <c r="I99" i="1" s="1"/>
  <c r="H91" i="1"/>
  <c r="I91" i="1" s="1"/>
  <c r="H83" i="1"/>
  <c r="I83" i="1" s="1"/>
  <c r="H75" i="1"/>
  <c r="I75" i="1" s="1"/>
  <c r="H67" i="1"/>
  <c r="I67" i="1" s="1"/>
  <c r="H59" i="1"/>
  <c r="I59" i="1" s="1"/>
  <c r="H51" i="1"/>
  <c r="I51" i="1" s="1"/>
  <c r="H43" i="1"/>
  <c r="I43" i="1" s="1"/>
  <c r="H35" i="1"/>
  <c r="I35" i="1" s="1"/>
  <c r="H27" i="1"/>
  <c r="I27" i="1" s="1"/>
  <c r="H19" i="1"/>
  <c r="I19" i="1" s="1"/>
  <c r="H11" i="1"/>
  <c r="I11" i="1" s="1"/>
  <c r="H3" i="1"/>
  <c r="I3" i="1" s="1"/>
  <c r="I2" i="1" l="1"/>
</calcChain>
</file>

<file path=xl/sharedStrings.xml><?xml version="1.0" encoding="utf-8"?>
<sst xmlns="http://schemas.openxmlformats.org/spreadsheetml/2006/main" count="423" uniqueCount="302">
  <si>
    <t>Oggetto del lotto</t>
  </si>
  <si>
    <t>Valore stimato per singolo lotto (importo a base d’asta + opzioni)</t>
  </si>
  <si>
    <t>Importo contributo ANAC</t>
  </si>
  <si>
    <t>Importo base d’asta € 72 mesi</t>
  </si>
  <si>
    <t xml:space="preserve">ADATTATORE MONOPOLARE UNIVERSALE PER GENERATORI VALLEYLAB, NON STERILE </t>
  </si>
  <si>
    <t>BACINELLA RENIFORME IN CARTONE PRESSATO, MONOUSO, NON STERILE</t>
  </si>
  <si>
    <t xml:space="preserve">BRACCIALI MONOUSO PER LA MISURAZIONE DELLA PRESSIONE ARTERIOSA </t>
  </si>
  <si>
    <t>CLAMP STRINGITUBO MONOUSO NON STERILE</t>
  </si>
  <si>
    <t>COLLARE CERVICALE PER ESTRICAZIONE, BIVALVA, CON CHIUSURA A VELCRO, FORO PER TRACHEOSTOMIA, IN POLIETILENE RADIOTRASPARENTE, MONOPAZIENTE NON STERILE</t>
  </si>
  <si>
    <t xml:space="preserve">CONO MONOUSO PER TONOMETRO AD APPLANAZIONE </t>
  </si>
  <si>
    <t xml:space="preserve">GEL CONDUTTIVO NON ABRASIVO PER CUFFIE EEG PREASSEMBLATE </t>
  </si>
  <si>
    <t>CREMA/PASTA, ADESIVA, ELETTROCONDUTTRICE PER ELETTRODI A COPPETTA</t>
  </si>
  <si>
    <t xml:space="preserve">GUARNIZIONI MONOUSO STERILI PER RISCALDATORE DI OTTICHE LAPAROSCOPICHE SCOPE WARMER </t>
  </si>
  <si>
    <t xml:space="preserve">TUBO INCENTIVATORE DEL FLUSSO INSPIRATORIO ED ESPIRATORIO DA 210 A 1400 ML/SEC </t>
  </si>
  <si>
    <t>INCENTIVATORE DEL FLUSSO INSPIRATORIO ED ESPIRATORIO DA 600 A 1200 ML/SEC</t>
  </si>
  <si>
    <t xml:space="preserve">KIT ANTIAPPANNAMENTO PER OTTICHE COMPOSTO DA SOLUZIONE MONOUSO STERILE + SPUGNETTA ASSORBENTE MONOUSO STERILE </t>
  </si>
  <si>
    <t>KIT MONOUSO PER TAGLIO CORDONE OMBELICALE</t>
  </si>
  <si>
    <t>CLAMP PER CORDONE OMBELICALE</t>
  </si>
  <si>
    <t>LACCIO EMOSTATICO TUBOLARE IN LATTICE DI GOMMA NATURALE</t>
  </si>
  <si>
    <t xml:space="preserve">LACCIO EMOSTATICO TUBOLARE IN SILICONE, SENZA LATTICE </t>
  </si>
  <si>
    <t xml:space="preserve">LANCETTA DI SICUREZZA A LAMA CON SISTEMA DI ATTIVAZIONE A CONTATTO, MONOUSO STERILE </t>
  </si>
  <si>
    <t xml:space="preserve">LANCETTA DI SICUREZZA AD AGO </t>
  </si>
  <si>
    <t>LANCETTA PUNGIDITO CON DISPOSITIVO AUTOMATICO PER IL PRELIEVO DEL SANGUE CAPILLARE</t>
  </si>
  <si>
    <t xml:space="preserve">LENTE A CONTATTO TERAPEUTICA PLATO T + 6.00 D - 12.00 D </t>
  </si>
  <si>
    <t>LUBRIFICANTE AL SILICONE EROGATORE SPRAY</t>
  </si>
  <si>
    <t>PADELLA A FORMA DI PANTOFOLA, CON COPERCHIO, IN PLASTICA</t>
  </si>
  <si>
    <t>PADELLA A FORMA DI PANTOFOLA, SENZA COPERCHIO, IN PLASTICA</t>
  </si>
  <si>
    <t>PAPPAGALLO PLASTICA</t>
  </si>
  <si>
    <t>RASOIO PER TRICOTOMIA, MONOUSO NON STERILE</t>
  </si>
  <si>
    <t xml:space="preserve">SCOVOLI NON AUTOCLAVABILI PER PULIZIA CANNULE/CATETERI </t>
  </si>
  <si>
    <t>SCOVOLI PER LAVAGGIO STRUMENTARIO CHIRURGICO STERILIZZABILI</t>
  </si>
  <si>
    <t xml:space="preserve">SET PER IL MONITORAGGIO ETCO2 DI BREVE DURATA, SU PAZIENTI INTUBATI, PER MONITOR/DEFIBRILLATORE LIFEPAK </t>
  </si>
  <si>
    <t>SPECULUM AURICOLARI MONOUSO</t>
  </si>
  <si>
    <t>SUPPORTO PER ABDUZIONE PER IL SOSTEGNO E L’ALLINEAMENTO DELLE GAMBE</t>
  </si>
  <si>
    <t xml:space="preserve">TURBINA MONOPAZIENTE PER SPIROMETRO MIR SPIROBANK </t>
  </si>
  <si>
    <t>MATERIALE DI CONSUMO PER APPARECCHIO PER ANESTESIA PRIMUS</t>
  </si>
  <si>
    <t>SPECULUM AURICOLARE MONOUSO PER OTOSCOPI MACROVIEW</t>
  </si>
  <si>
    <t>CAVO LUCE A FIBRE OTTICHE</t>
  </si>
  <si>
    <t xml:space="preserve">MATERIALE DI CONSUMO PER APPARECCHIO OTOEMISSIONI ACUSTICHE ACCUSCREEN </t>
  </si>
  <si>
    <t xml:space="preserve">TAGLIATORE DI PASTIGLIE/PILLOLE </t>
  </si>
  <si>
    <t>TRITURATORE DI PASTIGLIE/PILLOLE</t>
  </si>
  <si>
    <t>MARTELLETTO PER RILEVAZIONE RIFLESSI PER VISITA MEDICA, COMPLETO DI AGO</t>
  </si>
  <si>
    <t>ANSE-ELETTRODI</t>
  </si>
  <si>
    <t>SPONGE SWAB A TAMPONE E BRUSH TRATTATO, CON ASPIRAZIONE, IMBUSTATO SINGOLARMENTE</t>
  </si>
  <si>
    <t xml:space="preserve">CAPPUCCIO DI TENUTA PER CISTOSCOPIO COMPATTO DITTA WOLF MODELLO 17 FR – 14 FR; </t>
  </si>
  <si>
    <t xml:space="preserve">
COPERTA AUTORISCALDANTE PER IL TRATTAMENTO DELLO SHOCK E DELL’IPOTERMIA
 </t>
  </si>
  <si>
    <t xml:space="preserve">AGO PER EBUS TBNA </t>
  </si>
  <si>
    <t>AGO BIOPSIA AD ALTA DEFINIZIONE</t>
  </si>
  <si>
    <t>SET PER IL POSIZIONAMENTO DI AGHI SOTTO GUIDA ECOGRAFICA.</t>
  </si>
  <si>
    <t xml:space="preserve">DISPOSITIVO PREMISACCA MANUALE DA 500 ML </t>
  </si>
  <si>
    <t xml:space="preserve">PROLUNGA IN PVC PER INFUSIONE </t>
  </si>
  <si>
    <t xml:space="preserve">INTRODUTTORE 2 FR CON GUAINA APRIBILE PER INSERIMENTO CATETERI IN VENE PERIFERICHE </t>
  </si>
  <si>
    <t xml:space="preserve">SISTEMA DI LAVAGGIO/ASPIRAZIONE CHIRURGICA AD ALTO FLUSSO </t>
  </si>
  <si>
    <t>VALVOLA DI LOPEZ</t>
  </si>
  <si>
    <t xml:space="preserve">CONTENITORE PER BRONCOASPIRATO </t>
  </si>
  <si>
    <t xml:space="preserve">PERFORATORE PER SACCA CON TAPPO PERFORABILE </t>
  </si>
  <si>
    <t>SACCA TRASFERIMENTO PER EMOCOMPONENTI DA 2000 ML SENZA SOLUZIONE ANTICOAGULANTE CON PERFORATORE</t>
  </si>
  <si>
    <t xml:space="preserve">SACCA CONGELAMENTO MIDOLLO </t>
  </si>
  <si>
    <t xml:space="preserve">SISTEMA DI IRRIGAZIONE / ASPIRAZIONE A FLUSSO CONTINUO PER PROCEDURE ENDOUROLOGICHE </t>
  </si>
  <si>
    <t>MICRO CANNULA PER ASPIRAZIONE CHIRURGICA</t>
  </si>
  <si>
    <t xml:space="preserve">GUAINA DI RICAMBIO PER CATETERE PERITONEALE </t>
  </si>
  <si>
    <t>SISTEMA PER IL DRENAGGIO A PRESSIONE NEGATIVA COMPATIBILE CON SISTEMA ENDOSPONGE</t>
  </si>
  <si>
    <t xml:space="preserve">CANNULE ASPIRAZIONE CHIRURGICA </t>
  </si>
  <si>
    <t xml:space="preserve">ADATTATORE ENFIT </t>
  </si>
  <si>
    <t>SISTEMA MONOPEZZO PER UROSTOMIA</t>
  </si>
  <si>
    <t>SISTEMA DI RACCOLTA PER PAZIENTI ILEOSTOMIZZATI</t>
  </si>
  <si>
    <t xml:space="preserve">SACCHE QUADRUPLE PER RACCOLTA SANGUE </t>
  </si>
  <si>
    <t>SACCA GRADUATA PER VALUTAZIONE PERDITA EMATICA DOPO IL PARTO, 1000 ML STERILE</t>
  </si>
  <si>
    <t>SET  PER L’ESECUZIONE DELLA EXSANGUINO-TRASFUSIONE NEI NEONATI.</t>
  </si>
  <si>
    <t>MICROCATETERE CON PALLONCINO DA OCCLUSIONE DISTALE</t>
  </si>
  <si>
    <t>ELETTRODI PER ECG COMPATIBILI CON DEFIBRILLATORE DEFBITECH</t>
  </si>
  <si>
    <t>ELETTRODI MULTIFUNZIONE PER DEFIBRILLATORE MEDIANA D500</t>
  </si>
  <si>
    <t xml:space="preserve">DISPOSITIVO DI COMPRESSIONE DELL’ARTERIA RADIALE </t>
  </si>
  <si>
    <t>CATETERE PER SCIALOGRAFIA</t>
  </si>
  <si>
    <t>DISPOSITIVO PER LAVANDA GASTRICA A CIRCUITO CHIUSO CON SISTEMA DI AUTO SVUOTAMENTO SENZA SONDA DI LAVAGGIO</t>
  </si>
  <si>
    <t>SONDA LAVANDA GASTRICA</t>
  </si>
  <si>
    <t>SONDA ALIMENTAZIONE PEDIATRICA A BREVE DURATA</t>
  </si>
  <si>
    <t>DISPOSITIVO PER ANOPESSIA</t>
  </si>
  <si>
    <t>RETTOSCOPIO MONOUSO DIAM19.6 MM LUNGHEZZA 130 E 250 MM</t>
  </si>
  <si>
    <t>RETTOSCOPIO MONOUSO DIAM 23 MM, LUNGHEZZA 200 MM</t>
  </si>
  <si>
    <t xml:space="preserve">CATETERE PER DILATAZIONE BILIARE </t>
  </si>
  <si>
    <t>CAPPUCCIO DISTALE PER LA RESEZIONE DELLA MUCOSA (EMCR)</t>
  </si>
  <si>
    <t xml:space="preserve">SPAZZOLINO PER CITOLOGIA BRONCHIALE </t>
  </si>
  <si>
    <t>CISTOTOMO ENDOSCOPICO MONOUSO</t>
  </si>
  <si>
    <t xml:space="preserve">SONDINO NASOGASTRICO POLIFUNZIONALE </t>
  </si>
  <si>
    <t>BENDARELLA PER SUTURA E LEGATURA TESSUTI MOLLI</t>
  </si>
  <si>
    <t>GUIDA NON VASCOLARE</t>
  </si>
  <si>
    <t xml:space="preserve">SISTEMA PER SUTURA CHIRURGICA ENDOSCOPICA </t>
  </si>
  <si>
    <t>DISPOSITIVO PER LA CHIUSURA DI INCISIONE DA TROCAR</t>
  </si>
  <si>
    <t>LIQUIDO ADESIVO PER IL FISSAGGIO DI MEDICAZIONI E DISPOSITIVI MEDICI</t>
  </si>
  <si>
    <t>NASTRO PER DELIMITAZIONI, CERCHIAGGIO, RETRAZIONE E SOSPENSIONE DI VASI, ORGANI, TENDINI E NERVI DURANTE L’INTERVENTO CHIRURGICO</t>
  </si>
  <si>
    <t>PLEDGET CHIRURGICO</t>
  </si>
  <si>
    <t xml:space="preserve">SISTEMA DI ASPIRAZIONE/IRRIGAZIONE PER LAPAROSCOPIA </t>
  </si>
  <si>
    <t xml:space="preserve">ELETTRODO A PALLA  PER ELETTROBISTURI </t>
  </si>
  <si>
    <t xml:space="preserve">AGHI PER ELETTROCHIRURGIA IN TUNGSTENO </t>
  </si>
  <si>
    <t>CANNULA PER ARTROSCOPIA</t>
  </si>
  <si>
    <t>GEL OFTALMICO IDRATANTE E LENITIVO</t>
  </si>
  <si>
    <t>TUBO ENDOTRACHEALE NEONATALE CON VIA ACCESSORIA</t>
  </si>
  <si>
    <t>CIRCUITO MONOPAZIENTE PER VENTILOTERAPIA CON DOPPIO FILTRO</t>
  </si>
  <si>
    <t>FILTRO ANTIBATTERICO ANTIVIRALE BIDIREZIONALE</t>
  </si>
  <si>
    <t xml:space="preserve">CIRCUITO PER RIANIMATORE NEOPUFF </t>
  </si>
  <si>
    <t xml:space="preserve">TRAPPOLA PER RESPIRATORE DRAEGER </t>
  </si>
  <si>
    <t>MASCHERA FACCIALE PER VENTILAZIONE NON INVASIVA</t>
  </si>
  <si>
    <t xml:space="preserve">LAME MONOUSO  PER LARINGOSCOPIO A FIBRE OTTICHE
</t>
  </si>
  <si>
    <t>TALCO STERILE PER TALCAGGIO</t>
  </si>
  <si>
    <t>CAMERA DISTANZIATRICE PER SOMMINISTRAZIONE FARMACI MEDIANTE INALATORE A DOSE CONTROLLATA</t>
  </si>
  <si>
    <t>ATOMIZZATORE NASALE DI FARMACI</t>
  </si>
  <si>
    <t>CATETERE PER LA SOMMINISTRAZIONE DI SURFATTANTE NEL NEONATO AFFETTO DA SINDROME DA DISTRESS RESPIRATORIO.</t>
  </si>
  <si>
    <t>STENT URETERALI PER PATOLOGIA TUMORALE A PUNTA APERTA</t>
  </si>
  <si>
    <t xml:space="preserve">SET PER DRENAGGIO SOVRAPUBICO DELLA VESCICA </t>
  </si>
  <si>
    <t>KIT PER LA MISURAZIONE DELLA PRESSIONE INTRADDOMINALE</t>
  </si>
  <si>
    <t xml:space="preserve">CATETERE PER FECONDAZIONE INTRAUTERINA </t>
  </si>
  <si>
    <t xml:space="preserve">SPECULUM VAGINALE CON SISTEMA DI ASPIRAZIONE FUMI </t>
  </si>
  <si>
    <t xml:space="preserve">MEMBRANA DI COLLAGENE IMPREGNATA DI ANTIBIOTICO </t>
  </si>
  <si>
    <t>CALCE SODATA AD USO MEDICALE PER SISTEMI DI ANESTESIA AVANCE® DELLA DITTA GE HEALTHCARE</t>
  </si>
  <si>
    <t>ASPIRATORE DA PAVIMENTO PER ARTROSCOPIA</t>
  </si>
  <si>
    <t>CATETERE PER COLANGIOGRAFIA LAPAROSCOPICA</t>
  </si>
  <si>
    <t>TAPPO NON PERFORABILE COMBINATO M/F</t>
  </si>
  <si>
    <t>DIVARICATORE/RETRATTORE/PROTETTORE PER INCISIONI CAVITÀ ADDOMINALE</t>
  </si>
  <si>
    <t>COPRISONDA PER PROTEZIONE DELLA SONDA DI RILEVAZIONE TEMPERATURA</t>
  </si>
  <si>
    <t xml:space="preserve">MEDICAZIONE EMOSTATICA PER PAZIENTI SOTTOPOSTI AD INTERVENTO DI CHIRURGIA ENDOSCOPICA SINUSALE  </t>
  </si>
  <si>
    <t>SERBATOIO DI OMMAYA</t>
  </si>
  <si>
    <t xml:space="preserve">CUFFIA PER EEG </t>
  </si>
  <si>
    <t xml:space="preserve">AGOELETTRODO CONCENTRICO PER EMG </t>
  </si>
  <si>
    <t xml:space="preserve">
CATETERE DI PEZZER</t>
  </si>
  <si>
    <t xml:space="preserve">TAPPO PER CATETERE </t>
  </si>
  <si>
    <t>MANOMETRO PER LA MISURAZIONE DELLA PRESSIONE VENOSA CENTRALE</t>
  </si>
  <si>
    <t>FILTRO PER SPIROMETRIA CON BOCCAGLIO INCORPORATO</t>
  </si>
  <si>
    <t>TELO PER COPERTURA MICROSCOPIO LEICA MODELLO OHS-1</t>
  </si>
  <si>
    <t>PINZA APRI FLEBO</t>
  </si>
  <si>
    <t>TERMOMETRI A INFRAROSSI PER RILEVAZIONE TEMPERATURA CORPOREA SENZA CONTATTO</t>
  </si>
  <si>
    <t>IMPUGNATURA AUTOCLAVABILE PER LAMPADA SCIALITICA MARLUX-MARTIN</t>
  </si>
  <si>
    <t>GREMBIULE MONOUSO CON PETTORINA IN TNT POLITENATO,NON STERILE, IDROREPELLENTE E IMPERMEABILE</t>
  </si>
  <si>
    <t>SOSPENSIONE PER LAVAGGIO LIQUIDO SEMINALE</t>
  </si>
  <si>
    <t>EVACUATORE VESCICALE MONOUSO</t>
  </si>
  <si>
    <t>SET DI TUBI PER DRENAGGIO TORACICO</t>
  </si>
  <si>
    <t>RAMPA A 3 RUBINETTI</t>
  </si>
  <si>
    <t>AUSILIO DI CONTENZIONE POLSO/CAVIGLIA CON CHIUSURA A  VELCRO</t>
  </si>
  <si>
    <t xml:space="preserve">IMMOBILIZZATORE PER POLSO E CAVIGLIA DA ADULTO </t>
  </si>
  <si>
    <t>FERMA ARTI SUPERIORI E INFERIORI</t>
  </si>
  <si>
    <t>ACIDO IALURONICO IN SIRINGA PRERIEMPITA PER INIEZIONE INTRA-ARTICOLARE</t>
  </si>
  <si>
    <t xml:space="preserve">DRENAGGIO A CIRCUITO CHIUSO CON SERBATOIO 400 ML </t>
  </si>
  <si>
    <t xml:space="preserve">COPRISONDA MONOUSO PER TERMOMETRO ORALE/ASCELLARE/RETTALE FILAC 3000 FASTEMP </t>
  </si>
  <si>
    <t xml:space="preserve">Numero lotto </t>
  </si>
  <si>
    <t>ELETTRODI PER ECG COMPATIBILI CON DEFIBRILLATORE CORPULS 3 (P/N 04300)</t>
  </si>
  <si>
    <t>Modifica ulteriore 40%</t>
  </si>
  <si>
    <t>Opzione rinnovo 24 mesi</t>
  </si>
  <si>
    <t>Opzione proroga 12 mesi</t>
  </si>
  <si>
    <t>ESENTE</t>
  </si>
  <si>
    <t>SET PER NEFROLITOTRISSIA PERCUTANEA</t>
  </si>
  <si>
    <t>Clausola estensione 100%</t>
  </si>
  <si>
    <t>CAMICIE ESTERNE IN METALLO</t>
  </si>
  <si>
    <t>SISTEMA A BENDERELLA SUBURETRALE PER IL TRATTAMENTO DELL’INCONTINENZA URINARIA DA SFORZO</t>
  </si>
  <si>
    <t>KIT DI ATTACCO – STACCO PER ASSISTENZA ALLA MEDICAZIONE PRE E POST-DIALITICA PERITONEALE O EXTRACORPOREA DEI PAZIENTI IN DIALISI</t>
  </si>
  <si>
    <t>BATTERIA PER DEFIBRILLATORE PHYSIO-CONTROL LIFEPAK 1000</t>
  </si>
  <si>
    <t>BATTERIA PER DEFIBRILLATORE SCHILLER FREAD EASY</t>
  </si>
  <si>
    <t xml:space="preserve">BATTERIA PER DEFIBRILLATORE DEFIBTECH LIFELINE </t>
  </si>
  <si>
    <t xml:space="preserve">COLLARE CERVICALE MORBIDO IN ROTOLO </t>
  </si>
  <si>
    <t>COLLARE CERVICALE PRIMO INTERVENTO IN MATERIALE ESPANSO, DOTATO DI FORI DI AERAZIONE, CHIUSURA LATERALE A VELCRO</t>
  </si>
  <si>
    <t>DISPOSITIVO DI GONFIAGGIO PER GENERARE E CONTROLLARE LA PRESSIONE DI GONFIAGGIO DEI CATETERI DILATATORI A PALLONCINO E LO SGONFIAGGIO DEGLI STESSI, MONOUSO STERILE ENCORE 26</t>
  </si>
  <si>
    <t>GEL LUBRIFICANTE PER STRUMENTI ENDOSCOPICI FLESSIBILI, TRASPARENTE</t>
  </si>
  <si>
    <t xml:space="preserve">GEL CONDUTTORE ALTAMENTE ADESIVO </t>
  </si>
  <si>
    <t xml:space="preserve">MASCHERINA DI PROTEZIONE OCCHI PER FOTOTERAPIA </t>
  </si>
  <si>
    <t xml:space="preserve">FIBRA OTTICA RIUTILIZZABILE PER APPARECCHIATURA LASER CALCULASE E CALCULASE II </t>
  </si>
  <si>
    <t xml:space="preserve">CONTENITORE PER APPARECCHI ORTODONTICI E PROTESI DENTALI </t>
  </si>
  <si>
    <t>COPERTURE MONOUSO PER MICROSCOPI ZEISS MODELLI OPMI PENTERO E KINEVO 900</t>
  </si>
  <si>
    <t>COTONINI PER NEUROCHIRURGIA IN COTONE 100%, SPESSORE 1 MM CIRCA</t>
  </si>
  <si>
    <t>COTONINI PER NEUROCHIRURGIA IN COTONE 100%, SPESSORE 0,5 MM CIRCA</t>
  </si>
  <si>
    <t>COTONINI PER NEUROCHIRURGIA IN COTONE 100%, SPESSORE 0,76 MM CIRCA</t>
  </si>
  <si>
    <t xml:space="preserve">COTONINI PER NEUROCHIRURGIA IN RAYON 100%  </t>
  </si>
  <si>
    <t>989537629A</t>
  </si>
  <si>
    <t>9895387BAB</t>
  </si>
  <si>
    <t>9895389D51</t>
  </si>
  <si>
    <t>98953930A2</t>
  </si>
  <si>
    <t>989540280D</t>
  </si>
  <si>
    <t>98954152C9</t>
  </si>
  <si>
    <t>98954320D1</t>
  </si>
  <si>
    <t>989543641D</t>
  </si>
  <si>
    <t>98954385C3</t>
  </si>
  <si>
    <t>989544183C</t>
  </si>
  <si>
    <t>98954439E2</t>
  </si>
  <si>
    <t>9895447D2E</t>
  </si>
  <si>
    <t>9895448E01</t>
  </si>
  <si>
    <t>9895450FA7</t>
  </si>
  <si>
    <t>989545649E</t>
  </si>
  <si>
    <t>98963083B6</t>
  </si>
  <si>
    <t>98963484B8</t>
  </si>
  <si>
    <t>9896574F35</t>
  </si>
  <si>
    <t>9896607A72</t>
  </si>
  <si>
    <t>98966963E6</t>
  </si>
  <si>
    <t>98967207B3</t>
  </si>
  <si>
    <t>9896765CD4</t>
  </si>
  <si>
    <t>989679124C</t>
  </si>
  <si>
    <t>98969082D9</t>
  </si>
  <si>
    <t>989693591F</t>
  </si>
  <si>
    <t>9896956A73</t>
  </si>
  <si>
    <t>98969727A8</t>
  </si>
  <si>
    <t>98969949CF</t>
  </si>
  <si>
    <t>98970128AA</t>
  </si>
  <si>
    <t>9897034AD1</t>
  </si>
  <si>
    <t>98971087E3</t>
  </si>
  <si>
    <t>9897136EFC</t>
  </si>
  <si>
    <t>98972014A3</t>
  </si>
  <si>
    <t>9897231D62</t>
  </si>
  <si>
    <t>9897252EB6</t>
  </si>
  <si>
    <t>9897268BEB</t>
  </si>
  <si>
    <t>9897288C6C</t>
  </si>
  <si>
    <t>98973027FB</t>
  </si>
  <si>
    <t>98981893F6</t>
  </si>
  <si>
    <t>98982126F0</t>
  </si>
  <si>
    <t>9898242FAF</t>
  </si>
  <si>
    <t>98982652AE</t>
  </si>
  <si>
    <t>9898295B6D</t>
  </si>
  <si>
    <t>98983118A2</t>
  </si>
  <si>
    <t>9898452CFC</t>
  </si>
  <si>
    <t>9898468A31</t>
  </si>
  <si>
    <t>989848690C</t>
  </si>
  <si>
    <t>989852051C</t>
  </si>
  <si>
    <t>98985394CA</t>
  </si>
  <si>
    <t>989856496A</t>
  </si>
  <si>
    <t>9898590EDD</t>
  </si>
  <si>
    <t>9898607CE5</t>
  </si>
  <si>
    <t>9898626C93</t>
  </si>
  <si>
    <t>9898643A9B</t>
  </si>
  <si>
    <t>98986597D0</t>
  </si>
  <si>
    <t>98986711B9</t>
  </si>
  <si>
    <t>98986933E0</t>
  </si>
  <si>
    <t>9898720A26</t>
  </si>
  <si>
    <t>989873675B</t>
  </si>
  <si>
    <t>98987735E4</t>
  </si>
  <si>
    <t>989879580B</t>
  </si>
  <si>
    <t>98988147B9</t>
  </si>
  <si>
    <t>98988315C1</t>
  </si>
  <si>
    <t>9898859CDA</t>
  </si>
  <si>
    <t>9899890FA8</t>
  </si>
  <si>
    <t>9899923AE5</t>
  </si>
  <si>
    <t>989995554F</t>
  </si>
  <si>
    <t>98999701B1</t>
  </si>
  <si>
    <t>98999809EF</t>
  </si>
  <si>
    <t>99000091E0</t>
  </si>
  <si>
    <t>9900369AF2</t>
  </si>
  <si>
    <t>9900394F92</t>
  </si>
  <si>
    <t>9900413F40</t>
  </si>
  <si>
    <t>990043516C</t>
  </si>
  <si>
    <t>99004551ED</t>
  </si>
  <si>
    <t>990048068D</t>
  </si>
  <si>
    <t>9900509E79</t>
  </si>
  <si>
    <t>99005364C4</t>
  </si>
  <si>
    <t>9900855C01</t>
  </si>
  <si>
    <t>9901649B3C</t>
  </si>
  <si>
    <t>990167832D</t>
  </si>
  <si>
    <t>99017048A0</t>
  </si>
  <si>
    <t>99017427FC</t>
  </si>
  <si>
    <t>9901785B77</t>
  </si>
  <si>
    <t>9901808E71</t>
  </si>
  <si>
    <t>990183009D</t>
  </si>
  <si>
    <t>9901848F73</t>
  </si>
  <si>
    <t>9901864CA8</t>
  </si>
  <si>
    <t>99018988B8</t>
  </si>
  <si>
    <t>9901926FD1</t>
  </si>
  <si>
    <t>9901943DD9</t>
  </si>
  <si>
    <t>9902254E7E</t>
  </si>
  <si>
    <t>9902294F80</t>
  </si>
  <si>
    <t>99023269EA</t>
  </si>
  <si>
    <t>99023551DB</t>
  </si>
  <si>
    <t>9902391F8C</t>
  </si>
  <si>
    <t>990241428B</t>
  </si>
  <si>
    <t>9902467E44</t>
  </si>
  <si>
    <t>99025101C4</t>
  </si>
  <si>
    <t>99025681A1</t>
  </si>
  <si>
    <t>990258607C</t>
  </si>
  <si>
    <t>99026136C2</t>
  </si>
  <si>
    <t>9902680E0A</t>
  </si>
  <si>
    <t>99027117A1</t>
  </si>
  <si>
    <t>9902756CC2</t>
  </si>
  <si>
    <t>99029057B9</t>
  </si>
  <si>
    <t>99029393C9</t>
  </si>
  <si>
    <t>9902967AE2</t>
  </si>
  <si>
    <t>9902992F82</t>
  </si>
  <si>
    <t>990305210A</t>
  </si>
  <si>
    <t>9903063A1B</t>
  </si>
  <si>
    <t>99035961F6</t>
  </si>
  <si>
    <t>9904058F33</t>
  </si>
  <si>
    <t>99040665D0</t>
  </si>
  <si>
    <t>990408015F</t>
  </si>
  <si>
    <t>9904097F62</t>
  </si>
  <si>
    <t>99041245AD</t>
  </si>
  <si>
    <t>9904149A4D</t>
  </si>
  <si>
    <t>9904172D47</t>
  </si>
  <si>
    <t>99041879A9</t>
  </si>
  <si>
    <t>9904213F1C</t>
  </si>
  <si>
    <t>9904249CD2</t>
  </si>
  <si>
    <t>9904270E26</t>
  </si>
  <si>
    <t>9904309E55</t>
  </si>
  <si>
    <t>9904326C5D</t>
  </si>
  <si>
    <t>9904349F57</t>
  </si>
  <si>
    <t>9904384C3A</t>
  </si>
  <si>
    <t>99044155D1</t>
  </si>
  <si>
    <t>9904446F63</t>
  </si>
  <si>
    <t>99045179FC</t>
  </si>
  <si>
    <t>990457168D</t>
  </si>
  <si>
    <t xml:space="preserve">CIG PADRE
n. gara 9162673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</si>
</sst>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_-* #,##0.000\ &quot;€&quot;_-;\-* #,##0.000\ &quot;€&quot;_-;_-* &quot;-&quot;??\ &quot;€&quot;_-;_-@_-"/>
  </numFmts>
  <fonts count="7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12"/>
      <color theme="1"/>
      <name val="CIDFont+F3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44" fontId="2" fillId="2" borderId="3" xfId="1" applyFont="1" applyFill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44" fontId="3" fillId="0" borderId="2" xfId="1" applyFont="1" applyBorder="1" applyAlignment="1">
      <alignment horizontal="center" vertical="center" wrapText="1"/>
    </xf>
    <xf numFmtId="44" fontId="1" fillId="0" borderId="0" xfId="1" applyFont="1"/>
    <xf numFmtId="44" fontId="1" fillId="0" borderId="4" xfId="0" applyNumberFormat="1" applyFont="1" applyBorder="1" applyAlignment="1">
      <alignment horizontal="center" vertical="center" wrapText="1"/>
    </xf>
    <xf numFmtId="44" fontId="1" fillId="0" borderId="0" xfId="1" applyFont="1" applyBorder="1"/>
    <xf numFmtId="4" fontId="3" fillId="0" borderId="0" xfId="0" applyNumberFormat="1" applyFont="1" applyAlignment="1">
      <alignment horizontal="center" vertical="center" wrapText="1"/>
    </xf>
    <xf numFmtId="44" fontId="2" fillId="2" borderId="1" xfId="1" applyFont="1" applyFill="1" applyBorder="1" applyAlignment="1">
      <alignment horizontal="center" vertical="center" wrapText="1"/>
    </xf>
    <xf numFmtId="44" fontId="1" fillId="0" borderId="4" xfId="1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165" fontId="1" fillId="0" borderId="0" xfId="1" applyNumberFormat="1" applyFont="1" applyBorder="1"/>
    <xf numFmtId="44" fontId="6" fillId="0" borderId="5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1" fontId="1" fillId="0" borderId="4" xfId="0" quotePrefix="1" applyNumberFormat="1" applyFont="1" applyBorder="1" applyAlignment="1">
      <alignment horizontal="center" vertical="center" wrapText="1"/>
    </xf>
    <xf numFmtId="0" fontId="1" fillId="0" borderId="4" xfId="0" quotePrefix="1" applyFont="1" applyBorder="1" applyAlignment="1">
      <alignment horizontal="center" vertical="center" wrapText="1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colors>
    <mruColors>
      <color rgb="FFD600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C2AA8F-F91D-4C6E-8259-0BB955521274}">
  <sheetPr>
    <pageSetUpPr fitToPage="1"/>
  </sheetPr>
  <dimension ref="A1:J236"/>
  <sheetViews>
    <sheetView tabSelected="1" zoomScale="80" zoomScaleNormal="80" workbookViewId="0">
      <pane ySplit="1" topLeftCell="A156" activePane="bottomLeft" state="frozen"/>
      <selection pane="bottomLeft" activeCell="E177" sqref="E177"/>
    </sheetView>
  </sheetViews>
  <sheetFormatPr defaultColWidth="9.140625" defaultRowHeight="14.25"/>
  <cols>
    <col min="1" max="1" width="9.140625" style="1" customWidth="1"/>
    <col min="2" max="2" width="68" style="1" customWidth="1"/>
    <col min="3" max="3" width="24" style="1" customWidth="1"/>
    <col min="4" max="4" width="24" style="11" customWidth="1"/>
    <col min="5" max="8" width="24" style="1" customWidth="1"/>
    <col min="9" max="9" width="30.85546875" style="1" customWidth="1"/>
    <col min="10" max="10" width="24" style="11" customWidth="1"/>
    <col min="11" max="16384" width="9.140625" style="1"/>
  </cols>
  <sheetData>
    <row r="1" spans="1:10" ht="43.5" thickBot="1">
      <c r="A1" s="2" t="s">
        <v>143</v>
      </c>
      <c r="B1" s="3" t="s">
        <v>0</v>
      </c>
      <c r="C1" s="3" t="s">
        <v>301</v>
      </c>
      <c r="D1" s="8" t="s">
        <v>3</v>
      </c>
      <c r="E1" s="3" t="s">
        <v>146</v>
      </c>
      <c r="F1" s="3" t="s">
        <v>145</v>
      </c>
      <c r="G1" s="3" t="s">
        <v>147</v>
      </c>
      <c r="H1" s="3" t="s">
        <v>150</v>
      </c>
      <c r="I1" s="3" t="s">
        <v>1</v>
      </c>
      <c r="J1" s="15" t="s">
        <v>2</v>
      </c>
    </row>
    <row r="2" spans="1:10" ht="45" customHeight="1" thickBot="1">
      <c r="A2" s="4">
        <v>1</v>
      </c>
      <c r="B2" s="4" t="s">
        <v>4</v>
      </c>
      <c r="C2" s="5" t="s">
        <v>170</v>
      </c>
      <c r="D2" s="9">
        <v>5940</v>
      </c>
      <c r="E2" s="21">
        <f>D2/6*2</f>
        <v>1980</v>
      </c>
      <c r="F2" s="6">
        <f>D2*0.4</f>
        <v>2376</v>
      </c>
      <c r="G2" s="6">
        <f>D2/6</f>
        <v>990</v>
      </c>
      <c r="H2" s="6">
        <f>1*(D2+E2+F2+G2)</f>
        <v>11286</v>
      </c>
      <c r="I2" s="6">
        <f>SUM(D2:H2)</f>
        <v>22572</v>
      </c>
      <c r="J2" s="6" t="s">
        <v>148</v>
      </c>
    </row>
    <row r="3" spans="1:10" ht="45" customHeight="1" thickBot="1">
      <c r="A3" s="4">
        <v>2</v>
      </c>
      <c r="B3" s="4" t="s">
        <v>5</v>
      </c>
      <c r="C3" s="5" t="s">
        <v>171</v>
      </c>
      <c r="D3" s="10">
        <v>252960</v>
      </c>
      <c r="E3" s="21">
        <f t="shared" ref="E3:E66" si="0">D3/6*2</f>
        <v>84320</v>
      </c>
      <c r="F3" s="6">
        <f t="shared" ref="F3:F66" si="1">D3*0.4</f>
        <v>101184</v>
      </c>
      <c r="G3" s="6">
        <f t="shared" ref="G3:G66" si="2">D3/6</f>
        <v>42160</v>
      </c>
      <c r="H3" s="6">
        <f t="shared" ref="H3:H66" si="3">1*(D3+E3+F3+G3)</f>
        <v>480624</v>
      </c>
      <c r="I3" s="6">
        <f t="shared" ref="I3:I66" si="4">SUM(D3:H3)</f>
        <v>961248</v>
      </c>
      <c r="J3" s="16">
        <v>90</v>
      </c>
    </row>
    <row r="4" spans="1:10" ht="45" customHeight="1" thickBot="1">
      <c r="A4" s="4">
        <v>3</v>
      </c>
      <c r="B4" s="4" t="s">
        <v>6</v>
      </c>
      <c r="C4" s="5" t="s">
        <v>172</v>
      </c>
      <c r="D4" s="10">
        <v>683654.4</v>
      </c>
      <c r="E4" s="21">
        <f t="shared" si="0"/>
        <v>227884.80000000002</v>
      </c>
      <c r="F4" s="6">
        <f t="shared" si="1"/>
        <v>273461.76000000001</v>
      </c>
      <c r="G4" s="6">
        <f t="shared" si="2"/>
        <v>113942.40000000001</v>
      </c>
      <c r="H4" s="6">
        <f t="shared" si="3"/>
        <v>1298943.3599999999</v>
      </c>
      <c r="I4" s="6">
        <f t="shared" si="4"/>
        <v>2597886.7199999997</v>
      </c>
      <c r="J4" s="16">
        <v>165</v>
      </c>
    </row>
    <row r="5" spans="1:10" ht="45" customHeight="1" thickBot="1">
      <c r="A5" s="4">
        <v>4</v>
      </c>
      <c r="B5" s="4" t="s">
        <v>7</v>
      </c>
      <c r="C5" s="5" t="s">
        <v>173</v>
      </c>
      <c r="D5" s="10">
        <v>4848</v>
      </c>
      <c r="E5" s="21">
        <f t="shared" si="0"/>
        <v>1616</v>
      </c>
      <c r="F5" s="6">
        <f t="shared" si="1"/>
        <v>1939.2</v>
      </c>
      <c r="G5" s="6">
        <f t="shared" si="2"/>
        <v>808</v>
      </c>
      <c r="H5" s="6">
        <f t="shared" si="3"/>
        <v>9211.2000000000007</v>
      </c>
      <c r="I5" s="6">
        <f t="shared" si="4"/>
        <v>18422.400000000001</v>
      </c>
      <c r="J5" s="6" t="s">
        <v>148</v>
      </c>
    </row>
    <row r="6" spans="1:10" ht="45" customHeight="1" thickBot="1">
      <c r="A6" s="4">
        <v>5</v>
      </c>
      <c r="B6" s="4" t="s">
        <v>157</v>
      </c>
      <c r="C6" s="5">
        <v>9895395248</v>
      </c>
      <c r="D6" s="10">
        <v>4800</v>
      </c>
      <c r="E6" s="21">
        <f t="shared" si="0"/>
        <v>1600</v>
      </c>
      <c r="F6" s="6">
        <f t="shared" si="1"/>
        <v>1920</v>
      </c>
      <c r="G6" s="6">
        <f t="shared" si="2"/>
        <v>800</v>
      </c>
      <c r="H6" s="6">
        <f t="shared" si="3"/>
        <v>9120</v>
      </c>
      <c r="I6" s="6">
        <f t="shared" si="4"/>
        <v>18240</v>
      </c>
      <c r="J6" s="6" t="s">
        <v>148</v>
      </c>
    </row>
    <row r="7" spans="1:10" ht="45" customHeight="1" thickBot="1">
      <c r="A7" s="4">
        <v>6</v>
      </c>
      <c r="B7" s="4" t="s">
        <v>158</v>
      </c>
      <c r="C7" s="5">
        <v>9895400667</v>
      </c>
      <c r="D7" s="10">
        <v>27600</v>
      </c>
      <c r="E7" s="21">
        <f t="shared" si="0"/>
        <v>9200</v>
      </c>
      <c r="F7" s="6">
        <f t="shared" si="1"/>
        <v>11040</v>
      </c>
      <c r="G7" s="6">
        <f t="shared" si="2"/>
        <v>4600</v>
      </c>
      <c r="H7" s="6">
        <f t="shared" si="3"/>
        <v>52440</v>
      </c>
      <c r="I7" s="6">
        <f t="shared" si="4"/>
        <v>104880</v>
      </c>
      <c r="J7" s="6" t="s">
        <v>148</v>
      </c>
    </row>
    <row r="8" spans="1:10" ht="63" customHeight="1" thickBot="1">
      <c r="A8" s="4">
        <v>7</v>
      </c>
      <c r="B8" s="4" t="s">
        <v>8</v>
      </c>
      <c r="C8" s="12" t="s">
        <v>174</v>
      </c>
      <c r="D8" s="10">
        <v>1602</v>
      </c>
      <c r="E8" s="21">
        <f t="shared" si="0"/>
        <v>534</v>
      </c>
      <c r="F8" s="6">
        <f t="shared" si="1"/>
        <v>640.80000000000007</v>
      </c>
      <c r="G8" s="6">
        <f t="shared" si="2"/>
        <v>267</v>
      </c>
      <c r="H8" s="6">
        <f t="shared" si="3"/>
        <v>3043.8</v>
      </c>
      <c r="I8" s="6">
        <f t="shared" si="4"/>
        <v>6087.6</v>
      </c>
      <c r="J8" s="6" t="s">
        <v>148</v>
      </c>
    </row>
    <row r="9" spans="1:10" ht="45" customHeight="1" thickBot="1">
      <c r="A9" s="4">
        <v>8</v>
      </c>
      <c r="B9" s="4" t="s">
        <v>9</v>
      </c>
      <c r="C9" s="5">
        <v>9895413123</v>
      </c>
      <c r="D9" s="10">
        <v>8400</v>
      </c>
      <c r="E9" s="21">
        <f t="shared" si="0"/>
        <v>2800</v>
      </c>
      <c r="F9" s="6">
        <f t="shared" si="1"/>
        <v>3360</v>
      </c>
      <c r="G9" s="6">
        <f t="shared" si="2"/>
        <v>1400</v>
      </c>
      <c r="H9" s="6">
        <f t="shared" si="3"/>
        <v>15960</v>
      </c>
      <c r="I9" s="6">
        <f t="shared" si="4"/>
        <v>31920</v>
      </c>
      <c r="J9" s="6" t="s">
        <v>148</v>
      </c>
    </row>
    <row r="10" spans="1:10" ht="60" customHeight="1" thickBot="1">
      <c r="A10" s="4">
        <v>9</v>
      </c>
      <c r="B10" s="4" t="s">
        <v>159</v>
      </c>
      <c r="C10" s="5" t="s">
        <v>175</v>
      </c>
      <c r="D10" s="10">
        <v>15921</v>
      </c>
      <c r="E10" s="21">
        <f t="shared" si="0"/>
        <v>5307</v>
      </c>
      <c r="F10" s="6">
        <f t="shared" si="1"/>
        <v>6368.4000000000005</v>
      </c>
      <c r="G10" s="6">
        <f t="shared" si="2"/>
        <v>2653.5</v>
      </c>
      <c r="H10" s="6">
        <f t="shared" si="3"/>
        <v>30249.9</v>
      </c>
      <c r="I10" s="6">
        <f t="shared" si="4"/>
        <v>60499.8</v>
      </c>
      <c r="J10" s="6" t="s">
        <v>148</v>
      </c>
    </row>
    <row r="11" spans="1:10" ht="45" customHeight="1" thickBot="1">
      <c r="A11" s="4">
        <v>10</v>
      </c>
      <c r="B11" s="4" t="s">
        <v>10</v>
      </c>
      <c r="C11" s="5">
        <v>9895419615</v>
      </c>
      <c r="D11" s="10">
        <v>9796.7999999999993</v>
      </c>
      <c r="E11" s="21">
        <f t="shared" si="0"/>
        <v>3265.6</v>
      </c>
      <c r="F11" s="6">
        <f t="shared" si="1"/>
        <v>3918.72</v>
      </c>
      <c r="G11" s="6">
        <f t="shared" si="2"/>
        <v>1632.8</v>
      </c>
      <c r="H11" s="6">
        <f t="shared" si="3"/>
        <v>18613.919999999998</v>
      </c>
      <c r="I11" s="6">
        <f t="shared" si="4"/>
        <v>37227.839999999997</v>
      </c>
      <c r="J11" s="6" t="s">
        <v>148</v>
      </c>
    </row>
    <row r="12" spans="1:10" ht="45" customHeight="1" thickBot="1">
      <c r="A12" s="4">
        <v>11</v>
      </c>
      <c r="B12" s="4" t="s">
        <v>160</v>
      </c>
      <c r="C12" s="5" t="s">
        <v>176</v>
      </c>
      <c r="D12" s="10">
        <v>18345.599999999999</v>
      </c>
      <c r="E12" s="21">
        <f t="shared" si="0"/>
        <v>6115.2</v>
      </c>
      <c r="F12" s="6">
        <f t="shared" si="1"/>
        <v>7338.24</v>
      </c>
      <c r="G12" s="6">
        <f t="shared" si="2"/>
        <v>3057.6</v>
      </c>
      <c r="H12" s="6">
        <f t="shared" si="3"/>
        <v>34856.639999999999</v>
      </c>
      <c r="I12" s="6">
        <f t="shared" si="4"/>
        <v>69713.279999999999</v>
      </c>
      <c r="J12" s="6" t="s">
        <v>148</v>
      </c>
    </row>
    <row r="13" spans="1:10" ht="45" customHeight="1" thickBot="1">
      <c r="A13" s="4">
        <v>12</v>
      </c>
      <c r="B13" s="4" t="s">
        <v>11</v>
      </c>
      <c r="C13" s="5" t="s">
        <v>177</v>
      </c>
      <c r="D13" s="10">
        <v>26871.77</v>
      </c>
      <c r="E13" s="21">
        <v>8957.26</v>
      </c>
      <c r="F13" s="6">
        <f t="shared" si="1"/>
        <v>10748.708000000001</v>
      </c>
      <c r="G13" s="6">
        <f t="shared" si="2"/>
        <v>4478.6283333333331</v>
      </c>
      <c r="H13" s="6">
        <f t="shared" si="3"/>
        <v>51056.366333333332</v>
      </c>
      <c r="I13" s="6">
        <f t="shared" si="4"/>
        <v>102112.73266666666</v>
      </c>
      <c r="J13" s="6" t="s">
        <v>148</v>
      </c>
    </row>
    <row r="14" spans="1:10" ht="45" customHeight="1" thickBot="1">
      <c r="A14" s="4">
        <v>13</v>
      </c>
      <c r="B14" s="4" t="s">
        <v>161</v>
      </c>
      <c r="C14" s="5" t="s">
        <v>178</v>
      </c>
      <c r="D14" s="10">
        <v>2475</v>
      </c>
      <c r="E14" s="21">
        <f t="shared" si="0"/>
        <v>825</v>
      </c>
      <c r="F14" s="6">
        <f t="shared" si="1"/>
        <v>990</v>
      </c>
      <c r="G14" s="6">
        <f t="shared" si="2"/>
        <v>412.5</v>
      </c>
      <c r="H14" s="6">
        <f t="shared" si="3"/>
        <v>4702.5</v>
      </c>
      <c r="I14" s="6">
        <f t="shared" si="4"/>
        <v>9405</v>
      </c>
      <c r="J14" s="6" t="s">
        <v>148</v>
      </c>
    </row>
    <row r="15" spans="1:10" ht="45" customHeight="1" thickBot="1">
      <c r="A15" s="4">
        <v>14</v>
      </c>
      <c r="B15" s="4" t="s">
        <v>12</v>
      </c>
      <c r="C15" s="5" t="s">
        <v>179</v>
      </c>
      <c r="D15" s="10">
        <v>38160</v>
      </c>
      <c r="E15" s="21">
        <f t="shared" si="0"/>
        <v>12720</v>
      </c>
      <c r="F15" s="6">
        <f t="shared" si="1"/>
        <v>15264</v>
      </c>
      <c r="G15" s="6">
        <f t="shared" si="2"/>
        <v>6360</v>
      </c>
      <c r="H15" s="6">
        <f t="shared" si="3"/>
        <v>72504</v>
      </c>
      <c r="I15" s="6">
        <f t="shared" si="4"/>
        <v>145008</v>
      </c>
      <c r="J15" s="16" t="s">
        <v>148</v>
      </c>
    </row>
    <row r="16" spans="1:10" ht="45" customHeight="1" thickBot="1">
      <c r="A16" s="4">
        <v>15</v>
      </c>
      <c r="B16" s="4" t="s">
        <v>13</v>
      </c>
      <c r="C16" s="23" t="s">
        <v>180</v>
      </c>
      <c r="D16" s="10">
        <v>15000</v>
      </c>
      <c r="E16" s="21">
        <f t="shared" si="0"/>
        <v>5000</v>
      </c>
      <c r="F16" s="6">
        <f t="shared" si="1"/>
        <v>6000</v>
      </c>
      <c r="G16" s="6">
        <f t="shared" si="2"/>
        <v>2500</v>
      </c>
      <c r="H16" s="6">
        <f t="shared" si="3"/>
        <v>28500</v>
      </c>
      <c r="I16" s="6">
        <f t="shared" si="4"/>
        <v>57000</v>
      </c>
      <c r="J16" s="6" t="s">
        <v>148</v>
      </c>
    </row>
    <row r="17" spans="1:10" ht="45" customHeight="1" thickBot="1">
      <c r="A17" s="4">
        <v>16</v>
      </c>
      <c r="B17" s="4" t="s">
        <v>14</v>
      </c>
      <c r="C17" s="5" t="s">
        <v>181</v>
      </c>
      <c r="D17" s="10">
        <v>1512</v>
      </c>
      <c r="E17" s="21">
        <f t="shared" si="0"/>
        <v>504</v>
      </c>
      <c r="F17" s="6">
        <f t="shared" si="1"/>
        <v>604.80000000000007</v>
      </c>
      <c r="G17" s="6">
        <f t="shared" si="2"/>
        <v>252</v>
      </c>
      <c r="H17" s="6">
        <f t="shared" si="3"/>
        <v>2872.8</v>
      </c>
      <c r="I17" s="6">
        <f t="shared" si="4"/>
        <v>5745.6</v>
      </c>
      <c r="J17" s="6" t="s">
        <v>148</v>
      </c>
    </row>
    <row r="18" spans="1:10" ht="45" customHeight="1" thickBot="1">
      <c r="A18" s="4">
        <v>17</v>
      </c>
      <c r="B18" s="4" t="s">
        <v>15</v>
      </c>
      <c r="C18" s="23" t="s">
        <v>182</v>
      </c>
      <c r="D18" s="10">
        <v>30304.800000000003</v>
      </c>
      <c r="E18" s="21">
        <f t="shared" si="0"/>
        <v>10101.6</v>
      </c>
      <c r="F18" s="6">
        <f t="shared" si="1"/>
        <v>12121.920000000002</v>
      </c>
      <c r="G18" s="6">
        <f t="shared" si="2"/>
        <v>5050.8</v>
      </c>
      <c r="H18" s="6">
        <f t="shared" si="3"/>
        <v>57579.12000000001</v>
      </c>
      <c r="I18" s="6">
        <f t="shared" si="4"/>
        <v>115158.24000000002</v>
      </c>
      <c r="J18" s="6" t="s">
        <v>148</v>
      </c>
    </row>
    <row r="19" spans="1:10" ht="45" customHeight="1" thickBot="1">
      <c r="A19" s="4">
        <v>18</v>
      </c>
      <c r="B19" s="4" t="s">
        <v>16</v>
      </c>
      <c r="C19" s="5" t="s">
        <v>183</v>
      </c>
      <c r="D19" s="10">
        <v>3984</v>
      </c>
      <c r="E19" s="21">
        <f t="shared" si="0"/>
        <v>1328</v>
      </c>
      <c r="F19" s="6">
        <f t="shared" si="1"/>
        <v>1593.6000000000001</v>
      </c>
      <c r="G19" s="6">
        <f t="shared" si="2"/>
        <v>664</v>
      </c>
      <c r="H19" s="6">
        <f t="shared" si="3"/>
        <v>7569.6</v>
      </c>
      <c r="I19" s="6">
        <f t="shared" si="4"/>
        <v>15139.2</v>
      </c>
      <c r="J19" s="6" t="s">
        <v>148</v>
      </c>
    </row>
    <row r="20" spans="1:10" ht="45" customHeight="1" thickBot="1">
      <c r="A20" s="4">
        <v>19</v>
      </c>
      <c r="B20" s="4" t="s">
        <v>17</v>
      </c>
      <c r="C20" s="5">
        <v>9895452152</v>
      </c>
      <c r="D20" s="10">
        <v>2700</v>
      </c>
      <c r="E20" s="21">
        <f t="shared" si="0"/>
        <v>900</v>
      </c>
      <c r="F20" s="6">
        <f t="shared" si="1"/>
        <v>1080</v>
      </c>
      <c r="G20" s="6">
        <f t="shared" si="2"/>
        <v>450</v>
      </c>
      <c r="H20" s="6">
        <f t="shared" si="3"/>
        <v>5130</v>
      </c>
      <c r="I20" s="6">
        <f t="shared" si="4"/>
        <v>10260</v>
      </c>
      <c r="J20" s="6" t="s">
        <v>148</v>
      </c>
    </row>
    <row r="21" spans="1:10" ht="45" customHeight="1" thickBot="1">
      <c r="A21" s="4">
        <v>20</v>
      </c>
      <c r="B21" s="4" t="s">
        <v>18</v>
      </c>
      <c r="C21" s="24" t="s">
        <v>184</v>
      </c>
      <c r="D21" s="10">
        <v>4578.84</v>
      </c>
      <c r="E21" s="21">
        <f t="shared" si="0"/>
        <v>1526.28</v>
      </c>
      <c r="F21" s="6">
        <f t="shared" si="1"/>
        <v>1831.5360000000001</v>
      </c>
      <c r="G21" s="6">
        <f t="shared" si="2"/>
        <v>763.14</v>
      </c>
      <c r="H21" s="6">
        <f t="shared" si="3"/>
        <v>8699.7960000000003</v>
      </c>
      <c r="I21" s="6">
        <f t="shared" si="4"/>
        <v>17399.592000000001</v>
      </c>
      <c r="J21" s="6" t="s">
        <v>148</v>
      </c>
    </row>
    <row r="22" spans="1:10" ht="45" customHeight="1" thickBot="1">
      <c r="A22" s="4">
        <v>21</v>
      </c>
      <c r="B22" s="4" t="s">
        <v>19</v>
      </c>
      <c r="C22" s="5" t="s">
        <v>185</v>
      </c>
      <c r="D22" s="10">
        <v>24960</v>
      </c>
      <c r="E22" s="21">
        <f t="shared" si="0"/>
        <v>8320</v>
      </c>
      <c r="F22" s="6">
        <f t="shared" si="1"/>
        <v>9984</v>
      </c>
      <c r="G22" s="6">
        <f t="shared" si="2"/>
        <v>4160</v>
      </c>
      <c r="H22" s="6">
        <f t="shared" si="3"/>
        <v>47424</v>
      </c>
      <c r="I22" s="6">
        <f t="shared" si="4"/>
        <v>94848</v>
      </c>
      <c r="J22" s="6" t="s">
        <v>148</v>
      </c>
    </row>
    <row r="23" spans="1:10" ht="45" customHeight="1" thickBot="1">
      <c r="A23" s="4">
        <v>22</v>
      </c>
      <c r="B23" s="4" t="s">
        <v>20</v>
      </c>
      <c r="C23" s="5" t="s">
        <v>186</v>
      </c>
      <c r="D23" s="10">
        <v>4656</v>
      </c>
      <c r="E23" s="21">
        <f t="shared" si="0"/>
        <v>1552</v>
      </c>
      <c r="F23" s="6">
        <f t="shared" si="1"/>
        <v>1862.4</v>
      </c>
      <c r="G23" s="6">
        <f t="shared" si="2"/>
        <v>776</v>
      </c>
      <c r="H23" s="6">
        <f t="shared" si="3"/>
        <v>8846.4</v>
      </c>
      <c r="I23" s="6">
        <f t="shared" si="4"/>
        <v>17692.8</v>
      </c>
      <c r="J23" s="6" t="s">
        <v>148</v>
      </c>
    </row>
    <row r="24" spans="1:10" ht="45" customHeight="1" thickBot="1">
      <c r="A24" s="4">
        <v>23</v>
      </c>
      <c r="B24" s="4" t="s">
        <v>21</v>
      </c>
      <c r="C24" s="5" t="s">
        <v>187</v>
      </c>
      <c r="D24" s="10">
        <v>216</v>
      </c>
      <c r="E24" s="21">
        <f t="shared" si="0"/>
        <v>72</v>
      </c>
      <c r="F24" s="6">
        <f t="shared" si="1"/>
        <v>86.4</v>
      </c>
      <c r="G24" s="6">
        <f t="shared" si="2"/>
        <v>36</v>
      </c>
      <c r="H24" s="6">
        <f t="shared" si="3"/>
        <v>410.4</v>
      </c>
      <c r="I24" s="6">
        <f t="shared" si="4"/>
        <v>820.8</v>
      </c>
      <c r="J24" s="6" t="s">
        <v>148</v>
      </c>
    </row>
    <row r="25" spans="1:10" ht="45" customHeight="1" thickBot="1">
      <c r="A25" s="4">
        <v>24</v>
      </c>
      <c r="B25" s="4" t="s">
        <v>22</v>
      </c>
      <c r="C25" s="5" t="s">
        <v>188</v>
      </c>
      <c r="D25" s="10">
        <v>39480.000000000007</v>
      </c>
      <c r="E25" s="21">
        <f t="shared" si="0"/>
        <v>13160.000000000002</v>
      </c>
      <c r="F25" s="6">
        <f t="shared" si="1"/>
        <v>15792.000000000004</v>
      </c>
      <c r="G25" s="6">
        <f t="shared" si="2"/>
        <v>6580.0000000000009</v>
      </c>
      <c r="H25" s="6">
        <f t="shared" si="3"/>
        <v>75012.000000000015</v>
      </c>
      <c r="I25" s="6">
        <f t="shared" si="4"/>
        <v>150024.00000000003</v>
      </c>
      <c r="J25" s="16">
        <v>18</v>
      </c>
    </row>
    <row r="26" spans="1:10" ht="45" customHeight="1" thickBot="1">
      <c r="A26" s="4">
        <v>25</v>
      </c>
      <c r="B26" s="4" t="s">
        <v>23</v>
      </c>
      <c r="C26" s="5">
        <v>9896643828</v>
      </c>
      <c r="D26" s="10">
        <v>4795.2000000000007</v>
      </c>
      <c r="E26" s="21">
        <f t="shared" si="0"/>
        <v>1598.4000000000003</v>
      </c>
      <c r="F26" s="6">
        <f t="shared" si="1"/>
        <v>1918.0800000000004</v>
      </c>
      <c r="G26" s="6">
        <f t="shared" si="2"/>
        <v>799.20000000000016</v>
      </c>
      <c r="H26" s="6">
        <f t="shared" si="3"/>
        <v>9110.8800000000028</v>
      </c>
      <c r="I26" s="6">
        <f t="shared" si="4"/>
        <v>18221.760000000006</v>
      </c>
      <c r="J26" s="6" t="s">
        <v>148</v>
      </c>
    </row>
    <row r="27" spans="1:10" ht="45" customHeight="1" thickBot="1">
      <c r="A27" s="4">
        <v>26</v>
      </c>
      <c r="B27" s="4" t="s">
        <v>24</v>
      </c>
      <c r="C27" s="5">
        <v>9896672019</v>
      </c>
      <c r="D27" s="10">
        <v>1290</v>
      </c>
      <c r="E27" s="21">
        <f t="shared" si="0"/>
        <v>430</v>
      </c>
      <c r="F27" s="6">
        <f t="shared" si="1"/>
        <v>516</v>
      </c>
      <c r="G27" s="6">
        <f t="shared" si="2"/>
        <v>215</v>
      </c>
      <c r="H27" s="6">
        <f t="shared" si="3"/>
        <v>2451</v>
      </c>
      <c r="I27" s="6">
        <f t="shared" si="4"/>
        <v>4902</v>
      </c>
      <c r="J27" s="6" t="s">
        <v>148</v>
      </c>
    </row>
    <row r="28" spans="1:10" ht="45" customHeight="1" thickBot="1">
      <c r="A28" s="4">
        <v>27</v>
      </c>
      <c r="B28" s="4" t="s">
        <v>162</v>
      </c>
      <c r="C28" s="23" t="s">
        <v>189</v>
      </c>
      <c r="D28" s="10">
        <v>9690</v>
      </c>
      <c r="E28" s="21">
        <f t="shared" si="0"/>
        <v>3230</v>
      </c>
      <c r="F28" s="6">
        <f t="shared" si="1"/>
        <v>3876</v>
      </c>
      <c r="G28" s="6">
        <f t="shared" si="2"/>
        <v>1615</v>
      </c>
      <c r="H28" s="6">
        <f t="shared" si="3"/>
        <v>18411</v>
      </c>
      <c r="I28" s="6">
        <f t="shared" si="4"/>
        <v>36822</v>
      </c>
      <c r="J28" s="6" t="s">
        <v>148</v>
      </c>
    </row>
    <row r="29" spans="1:10" ht="45" customHeight="1" thickBot="1">
      <c r="A29" s="4">
        <v>28</v>
      </c>
      <c r="B29" s="4" t="s">
        <v>25</v>
      </c>
      <c r="C29" s="5" t="s">
        <v>190</v>
      </c>
      <c r="D29" s="10">
        <v>990</v>
      </c>
      <c r="E29" s="21">
        <f t="shared" si="0"/>
        <v>330</v>
      </c>
      <c r="F29" s="6">
        <f t="shared" si="1"/>
        <v>396</v>
      </c>
      <c r="G29" s="6">
        <f t="shared" si="2"/>
        <v>165</v>
      </c>
      <c r="H29" s="6">
        <f t="shared" si="3"/>
        <v>1881</v>
      </c>
      <c r="I29" s="6">
        <f t="shared" si="4"/>
        <v>3762</v>
      </c>
      <c r="J29" s="6" t="s">
        <v>148</v>
      </c>
    </row>
    <row r="30" spans="1:10" ht="45" customHeight="1" thickBot="1">
      <c r="A30" s="4">
        <v>29</v>
      </c>
      <c r="B30" s="4" t="s">
        <v>26</v>
      </c>
      <c r="C30" s="5">
        <v>9896740834</v>
      </c>
      <c r="D30" s="10">
        <v>10725</v>
      </c>
      <c r="E30" s="21">
        <f t="shared" si="0"/>
        <v>3575</v>
      </c>
      <c r="F30" s="6">
        <f t="shared" si="1"/>
        <v>4290</v>
      </c>
      <c r="G30" s="6">
        <f t="shared" si="2"/>
        <v>1787.5</v>
      </c>
      <c r="H30" s="6">
        <f t="shared" si="3"/>
        <v>20377.5</v>
      </c>
      <c r="I30" s="6">
        <f t="shared" si="4"/>
        <v>40755</v>
      </c>
      <c r="J30" s="6" t="s">
        <v>148</v>
      </c>
    </row>
    <row r="31" spans="1:10" ht="45" customHeight="1" thickBot="1">
      <c r="A31" s="4">
        <v>30</v>
      </c>
      <c r="B31" s="4" t="s">
        <v>27</v>
      </c>
      <c r="C31" s="5" t="s">
        <v>191</v>
      </c>
      <c r="D31" s="10">
        <v>2100</v>
      </c>
      <c r="E31" s="21">
        <f t="shared" si="0"/>
        <v>700</v>
      </c>
      <c r="F31" s="6">
        <f t="shared" si="1"/>
        <v>840</v>
      </c>
      <c r="G31" s="6">
        <f t="shared" si="2"/>
        <v>350</v>
      </c>
      <c r="H31" s="6">
        <f t="shared" si="3"/>
        <v>3990</v>
      </c>
      <c r="I31" s="6">
        <f t="shared" si="4"/>
        <v>7980</v>
      </c>
      <c r="J31" s="6" t="s">
        <v>148</v>
      </c>
    </row>
    <row r="32" spans="1:10" ht="45" customHeight="1" thickBot="1">
      <c r="A32" s="4">
        <v>31</v>
      </c>
      <c r="B32" s="4" t="s">
        <v>28</v>
      </c>
      <c r="C32" s="5" t="s">
        <v>192</v>
      </c>
      <c r="D32" s="10">
        <v>19890</v>
      </c>
      <c r="E32" s="21">
        <f t="shared" si="0"/>
        <v>6630</v>
      </c>
      <c r="F32" s="6">
        <f t="shared" si="1"/>
        <v>7956</v>
      </c>
      <c r="G32" s="6">
        <f t="shared" si="2"/>
        <v>3315</v>
      </c>
      <c r="H32" s="6">
        <f t="shared" si="3"/>
        <v>37791</v>
      </c>
      <c r="I32" s="6">
        <f t="shared" si="4"/>
        <v>75582</v>
      </c>
      <c r="J32" s="6" t="s">
        <v>148</v>
      </c>
    </row>
    <row r="33" spans="1:10" ht="45" customHeight="1" thickBot="1">
      <c r="A33" s="4">
        <v>32</v>
      </c>
      <c r="B33" s="4" t="s">
        <v>29</v>
      </c>
      <c r="C33" s="5">
        <v>9896819965</v>
      </c>
      <c r="D33" s="20">
        <v>1290</v>
      </c>
      <c r="E33" s="21">
        <f t="shared" si="0"/>
        <v>430</v>
      </c>
      <c r="F33" s="6">
        <f t="shared" si="1"/>
        <v>516</v>
      </c>
      <c r="G33" s="6">
        <f t="shared" si="2"/>
        <v>215</v>
      </c>
      <c r="H33" s="6">
        <f t="shared" si="3"/>
        <v>2451</v>
      </c>
      <c r="I33" s="6">
        <f t="shared" si="4"/>
        <v>4902</v>
      </c>
      <c r="J33" s="6" t="s">
        <v>148</v>
      </c>
    </row>
    <row r="34" spans="1:10" ht="45" customHeight="1" thickBot="1">
      <c r="A34" s="4">
        <v>33</v>
      </c>
      <c r="B34" s="4" t="s">
        <v>30</v>
      </c>
      <c r="C34" s="5">
        <v>9896849229</v>
      </c>
      <c r="D34" s="10">
        <v>2718</v>
      </c>
      <c r="E34" s="21">
        <f t="shared" si="0"/>
        <v>906</v>
      </c>
      <c r="F34" s="6">
        <f t="shared" si="1"/>
        <v>1087.2</v>
      </c>
      <c r="G34" s="6">
        <f t="shared" si="2"/>
        <v>453</v>
      </c>
      <c r="H34" s="6">
        <f t="shared" si="3"/>
        <v>5164.2</v>
      </c>
      <c r="I34" s="6">
        <f t="shared" si="4"/>
        <v>10328.4</v>
      </c>
      <c r="J34" s="6" t="s">
        <v>148</v>
      </c>
    </row>
    <row r="35" spans="1:10" ht="45" customHeight="1" thickBot="1">
      <c r="A35" s="4">
        <v>34</v>
      </c>
      <c r="B35" s="4" t="s">
        <v>31</v>
      </c>
      <c r="C35" s="5">
        <v>9896871450</v>
      </c>
      <c r="D35" s="10">
        <v>4644</v>
      </c>
      <c r="E35" s="21">
        <f t="shared" si="0"/>
        <v>1548</v>
      </c>
      <c r="F35" s="6">
        <f t="shared" si="1"/>
        <v>1857.6000000000001</v>
      </c>
      <c r="G35" s="6">
        <f t="shared" si="2"/>
        <v>774</v>
      </c>
      <c r="H35" s="6">
        <f t="shared" si="3"/>
        <v>8823.6</v>
      </c>
      <c r="I35" s="6">
        <f t="shared" si="4"/>
        <v>17647.2</v>
      </c>
      <c r="J35" s="6" t="s">
        <v>148</v>
      </c>
    </row>
    <row r="36" spans="1:10" ht="45" customHeight="1" thickBot="1">
      <c r="A36" s="4">
        <v>35</v>
      </c>
      <c r="B36" s="4" t="s">
        <v>32</v>
      </c>
      <c r="C36" s="5" t="s">
        <v>193</v>
      </c>
      <c r="D36" s="10">
        <v>12918</v>
      </c>
      <c r="E36" s="21">
        <f t="shared" si="0"/>
        <v>4306</v>
      </c>
      <c r="F36" s="6">
        <f t="shared" si="1"/>
        <v>5167.2000000000007</v>
      </c>
      <c r="G36" s="6">
        <f t="shared" si="2"/>
        <v>2153</v>
      </c>
      <c r="H36" s="6">
        <f>1*(D36+E36+F36+G36)</f>
        <v>24544.2</v>
      </c>
      <c r="I36" s="6">
        <f t="shared" si="4"/>
        <v>49088.4</v>
      </c>
      <c r="J36" s="6" t="s">
        <v>148</v>
      </c>
    </row>
    <row r="37" spans="1:10" ht="45" customHeight="1" thickBot="1">
      <c r="A37" s="4">
        <v>36</v>
      </c>
      <c r="B37" s="4" t="s">
        <v>33</v>
      </c>
      <c r="C37" s="5" t="s">
        <v>194</v>
      </c>
      <c r="D37" s="10">
        <v>11610</v>
      </c>
      <c r="E37" s="21">
        <f t="shared" si="0"/>
        <v>3870</v>
      </c>
      <c r="F37" s="6">
        <f t="shared" si="1"/>
        <v>4644</v>
      </c>
      <c r="G37" s="6">
        <f t="shared" si="2"/>
        <v>1935</v>
      </c>
      <c r="H37" s="6">
        <f t="shared" si="3"/>
        <v>22059</v>
      </c>
      <c r="I37" s="6">
        <f t="shared" si="4"/>
        <v>44118</v>
      </c>
      <c r="J37" s="6" t="s">
        <v>148</v>
      </c>
    </row>
    <row r="38" spans="1:10" ht="45" customHeight="1" thickBot="1">
      <c r="A38" s="4">
        <v>37</v>
      </c>
      <c r="B38" s="4" t="s">
        <v>34</v>
      </c>
      <c r="C38" s="5" t="s">
        <v>195</v>
      </c>
      <c r="D38" s="10">
        <v>4680</v>
      </c>
      <c r="E38" s="21">
        <f t="shared" si="0"/>
        <v>1560</v>
      </c>
      <c r="F38" s="6">
        <f t="shared" si="1"/>
        <v>1872</v>
      </c>
      <c r="G38" s="6">
        <f t="shared" si="2"/>
        <v>780</v>
      </c>
      <c r="H38" s="6">
        <f t="shared" si="3"/>
        <v>8892</v>
      </c>
      <c r="I38" s="6">
        <f t="shared" si="4"/>
        <v>17784</v>
      </c>
      <c r="J38" s="6" t="s">
        <v>148</v>
      </c>
    </row>
    <row r="39" spans="1:10" ht="45" customHeight="1" thickBot="1">
      <c r="A39" s="4">
        <v>38</v>
      </c>
      <c r="B39" s="4" t="s">
        <v>35</v>
      </c>
      <c r="C39" s="23" t="s">
        <v>196</v>
      </c>
      <c r="D39" s="10">
        <v>64275.600000000006</v>
      </c>
      <c r="E39" s="21">
        <f t="shared" si="0"/>
        <v>21425.200000000001</v>
      </c>
      <c r="F39" s="6">
        <f t="shared" si="1"/>
        <v>25710.240000000005</v>
      </c>
      <c r="G39" s="6">
        <f t="shared" si="2"/>
        <v>10712.6</v>
      </c>
      <c r="H39" s="6">
        <f t="shared" si="3"/>
        <v>122123.64000000001</v>
      </c>
      <c r="I39" s="6">
        <f t="shared" si="4"/>
        <v>244247.28000000003</v>
      </c>
      <c r="J39" s="16">
        <v>18</v>
      </c>
    </row>
    <row r="40" spans="1:10" ht="45" customHeight="1" thickBot="1">
      <c r="A40" s="4">
        <v>39</v>
      </c>
      <c r="B40" s="4" t="s">
        <v>36</v>
      </c>
      <c r="C40" s="5" t="s">
        <v>197</v>
      </c>
      <c r="D40" s="10">
        <v>2400</v>
      </c>
      <c r="E40" s="21">
        <f t="shared" si="0"/>
        <v>800</v>
      </c>
      <c r="F40" s="6">
        <f t="shared" si="1"/>
        <v>960</v>
      </c>
      <c r="G40" s="6">
        <f t="shared" si="2"/>
        <v>400</v>
      </c>
      <c r="H40" s="6">
        <f t="shared" si="3"/>
        <v>4560</v>
      </c>
      <c r="I40" s="6">
        <f t="shared" si="4"/>
        <v>9120</v>
      </c>
      <c r="J40" s="6" t="s">
        <v>148</v>
      </c>
    </row>
    <row r="41" spans="1:10" ht="45" customHeight="1" thickBot="1">
      <c r="A41" s="4">
        <v>40</v>
      </c>
      <c r="B41" s="4" t="s">
        <v>37</v>
      </c>
      <c r="C41" s="5" t="s">
        <v>198</v>
      </c>
      <c r="D41" s="10">
        <v>1236</v>
      </c>
      <c r="E41" s="21">
        <f t="shared" si="0"/>
        <v>412</v>
      </c>
      <c r="F41" s="6">
        <f t="shared" si="1"/>
        <v>494.40000000000003</v>
      </c>
      <c r="G41" s="6">
        <f t="shared" si="2"/>
        <v>206</v>
      </c>
      <c r="H41" s="6">
        <f t="shared" si="3"/>
        <v>2348.4</v>
      </c>
      <c r="I41" s="6">
        <f t="shared" si="4"/>
        <v>4696.8</v>
      </c>
      <c r="J41" s="6" t="s">
        <v>148</v>
      </c>
    </row>
    <row r="42" spans="1:10" ht="45" customHeight="1" thickBot="1">
      <c r="A42" s="4">
        <v>41</v>
      </c>
      <c r="B42" s="4" t="s">
        <v>163</v>
      </c>
      <c r="C42" s="5" t="s">
        <v>199</v>
      </c>
      <c r="D42" s="10">
        <v>18300</v>
      </c>
      <c r="E42" s="21">
        <f t="shared" si="0"/>
        <v>6100</v>
      </c>
      <c r="F42" s="6">
        <f t="shared" si="1"/>
        <v>7320</v>
      </c>
      <c r="G42" s="6">
        <f t="shared" si="2"/>
        <v>3050</v>
      </c>
      <c r="H42" s="6">
        <f t="shared" si="3"/>
        <v>34770</v>
      </c>
      <c r="I42" s="6">
        <f t="shared" si="4"/>
        <v>69540</v>
      </c>
      <c r="J42" s="6" t="s">
        <v>148</v>
      </c>
    </row>
    <row r="43" spans="1:10" ht="45" customHeight="1" thickBot="1">
      <c r="A43" s="4">
        <v>42</v>
      </c>
      <c r="B43" s="4" t="s">
        <v>38</v>
      </c>
      <c r="C43" s="5">
        <v>9897050806</v>
      </c>
      <c r="D43" s="10">
        <v>136650</v>
      </c>
      <c r="E43" s="21">
        <f t="shared" si="0"/>
        <v>45550</v>
      </c>
      <c r="F43" s="6">
        <f t="shared" si="1"/>
        <v>54660</v>
      </c>
      <c r="G43" s="6">
        <f t="shared" si="2"/>
        <v>22775</v>
      </c>
      <c r="H43" s="6">
        <f t="shared" si="3"/>
        <v>259635</v>
      </c>
      <c r="I43" s="6">
        <f t="shared" si="4"/>
        <v>519270</v>
      </c>
      <c r="J43" s="16">
        <v>77</v>
      </c>
    </row>
    <row r="44" spans="1:10" ht="45" customHeight="1" thickBot="1">
      <c r="A44" s="4">
        <v>43</v>
      </c>
      <c r="B44" s="4" t="s">
        <v>154</v>
      </c>
      <c r="C44" s="23" t="s">
        <v>200</v>
      </c>
      <c r="D44" s="10">
        <v>6384</v>
      </c>
      <c r="E44" s="21">
        <f t="shared" si="0"/>
        <v>2128</v>
      </c>
      <c r="F44" s="6">
        <f t="shared" si="1"/>
        <v>2553.6000000000004</v>
      </c>
      <c r="G44" s="6">
        <f t="shared" si="2"/>
        <v>1064</v>
      </c>
      <c r="H44" s="6">
        <f t="shared" si="3"/>
        <v>12129.6</v>
      </c>
      <c r="I44" s="6">
        <f t="shared" si="4"/>
        <v>24259.200000000001</v>
      </c>
      <c r="J44" s="6" t="s">
        <v>148</v>
      </c>
    </row>
    <row r="45" spans="1:10" ht="45" customHeight="1" thickBot="1">
      <c r="A45" s="4">
        <v>44</v>
      </c>
      <c r="B45" s="4" t="s">
        <v>155</v>
      </c>
      <c r="C45" s="5" t="s">
        <v>201</v>
      </c>
      <c r="D45" s="10">
        <v>2976</v>
      </c>
      <c r="E45" s="21">
        <f t="shared" si="0"/>
        <v>992</v>
      </c>
      <c r="F45" s="6">
        <f t="shared" si="1"/>
        <v>1190.4000000000001</v>
      </c>
      <c r="G45" s="6">
        <f t="shared" si="2"/>
        <v>496</v>
      </c>
      <c r="H45" s="6">
        <f t="shared" si="3"/>
        <v>5654.4</v>
      </c>
      <c r="I45" s="6">
        <f t="shared" si="4"/>
        <v>11308.8</v>
      </c>
      <c r="J45" s="6" t="s">
        <v>148</v>
      </c>
    </row>
    <row r="46" spans="1:10" ht="45" customHeight="1" thickBot="1">
      <c r="A46" s="4">
        <v>45</v>
      </c>
      <c r="B46" s="4" t="s">
        <v>156</v>
      </c>
      <c r="C46" s="5" t="s">
        <v>202</v>
      </c>
      <c r="D46" s="10">
        <v>22631.4</v>
      </c>
      <c r="E46" s="21">
        <f t="shared" si="0"/>
        <v>7543.8</v>
      </c>
      <c r="F46" s="6">
        <f t="shared" si="1"/>
        <v>9052.5600000000013</v>
      </c>
      <c r="G46" s="6">
        <f t="shared" si="2"/>
        <v>3771.9</v>
      </c>
      <c r="H46" s="6">
        <f t="shared" si="3"/>
        <v>42999.66</v>
      </c>
      <c r="I46" s="6">
        <f t="shared" si="4"/>
        <v>85999.32</v>
      </c>
      <c r="J46" s="6" t="s">
        <v>148</v>
      </c>
    </row>
    <row r="47" spans="1:10" ht="45" customHeight="1" thickBot="1">
      <c r="A47" s="4">
        <v>46</v>
      </c>
      <c r="B47" s="4" t="s">
        <v>39</v>
      </c>
      <c r="C47" s="5" t="s">
        <v>203</v>
      </c>
      <c r="D47" s="10">
        <v>480</v>
      </c>
      <c r="E47" s="21">
        <f t="shared" si="0"/>
        <v>160</v>
      </c>
      <c r="F47" s="6">
        <f t="shared" si="1"/>
        <v>192</v>
      </c>
      <c r="G47" s="6">
        <f t="shared" si="2"/>
        <v>80</v>
      </c>
      <c r="H47" s="6">
        <f t="shared" si="3"/>
        <v>912</v>
      </c>
      <c r="I47" s="6">
        <f t="shared" si="4"/>
        <v>1824</v>
      </c>
      <c r="J47" s="6" t="s">
        <v>148</v>
      </c>
    </row>
    <row r="48" spans="1:10" ht="45" customHeight="1" thickBot="1">
      <c r="A48" s="4">
        <v>47</v>
      </c>
      <c r="B48" s="4" t="s">
        <v>40</v>
      </c>
      <c r="C48" s="5" t="s">
        <v>204</v>
      </c>
      <c r="D48" s="10">
        <v>6156</v>
      </c>
      <c r="E48" s="21">
        <f t="shared" si="0"/>
        <v>2052</v>
      </c>
      <c r="F48" s="6">
        <f t="shared" si="1"/>
        <v>2462.4</v>
      </c>
      <c r="G48" s="6">
        <f t="shared" si="2"/>
        <v>1026</v>
      </c>
      <c r="H48" s="6">
        <f t="shared" si="3"/>
        <v>11696.4</v>
      </c>
      <c r="I48" s="6">
        <f t="shared" si="4"/>
        <v>23392.799999999999</v>
      </c>
      <c r="J48" s="6" t="s">
        <v>148</v>
      </c>
    </row>
    <row r="49" spans="1:10" ht="45" customHeight="1" thickBot="1">
      <c r="A49" s="4">
        <v>48</v>
      </c>
      <c r="B49" s="4" t="s">
        <v>164</v>
      </c>
      <c r="C49" s="5" t="s">
        <v>205</v>
      </c>
      <c r="D49" s="10">
        <v>11430</v>
      </c>
      <c r="E49" s="21">
        <f t="shared" si="0"/>
        <v>3810</v>
      </c>
      <c r="F49" s="6">
        <f t="shared" si="1"/>
        <v>4572</v>
      </c>
      <c r="G49" s="6">
        <f t="shared" si="2"/>
        <v>1905</v>
      </c>
      <c r="H49" s="6">
        <f t="shared" si="3"/>
        <v>21717</v>
      </c>
      <c r="I49" s="6">
        <f t="shared" si="4"/>
        <v>43434</v>
      </c>
      <c r="J49" s="6" t="s">
        <v>148</v>
      </c>
    </row>
    <row r="50" spans="1:10" ht="45" customHeight="1" thickBot="1">
      <c r="A50" s="4">
        <v>49</v>
      </c>
      <c r="B50" s="4" t="s">
        <v>41</v>
      </c>
      <c r="C50" s="5" t="s">
        <v>206</v>
      </c>
      <c r="D50" s="10">
        <v>1764</v>
      </c>
      <c r="E50" s="21">
        <f t="shared" si="0"/>
        <v>588</v>
      </c>
      <c r="F50" s="6">
        <f t="shared" si="1"/>
        <v>705.6</v>
      </c>
      <c r="G50" s="6">
        <f t="shared" si="2"/>
        <v>294</v>
      </c>
      <c r="H50" s="6">
        <f t="shared" si="3"/>
        <v>3351.6</v>
      </c>
      <c r="I50" s="6">
        <f t="shared" si="4"/>
        <v>6703.2</v>
      </c>
      <c r="J50" s="6" t="s">
        <v>148</v>
      </c>
    </row>
    <row r="51" spans="1:10" ht="45" customHeight="1" thickBot="1">
      <c r="A51" s="4">
        <v>50</v>
      </c>
      <c r="B51" s="4" t="s">
        <v>42</v>
      </c>
      <c r="C51" s="5" t="s">
        <v>207</v>
      </c>
      <c r="D51" s="10">
        <v>8700</v>
      </c>
      <c r="E51" s="21">
        <f t="shared" si="0"/>
        <v>2900</v>
      </c>
      <c r="F51" s="6">
        <f t="shared" si="1"/>
        <v>3480</v>
      </c>
      <c r="G51" s="6">
        <f t="shared" si="2"/>
        <v>1450</v>
      </c>
      <c r="H51" s="6">
        <f t="shared" si="3"/>
        <v>16530</v>
      </c>
      <c r="I51" s="6">
        <f t="shared" si="4"/>
        <v>33060</v>
      </c>
      <c r="J51" s="6" t="s">
        <v>148</v>
      </c>
    </row>
    <row r="52" spans="1:10" ht="45" customHeight="1" thickBot="1">
      <c r="A52" s="4">
        <v>51</v>
      </c>
      <c r="B52" s="4" t="s">
        <v>43</v>
      </c>
      <c r="C52" s="5" t="s">
        <v>208</v>
      </c>
      <c r="D52" s="10">
        <v>27337.199999999997</v>
      </c>
      <c r="E52" s="21">
        <f t="shared" si="0"/>
        <v>9112.4</v>
      </c>
      <c r="F52" s="6">
        <f t="shared" si="1"/>
        <v>10934.88</v>
      </c>
      <c r="G52" s="6">
        <f t="shared" si="2"/>
        <v>4556.2</v>
      </c>
      <c r="H52" s="6">
        <f t="shared" si="3"/>
        <v>51940.679999999993</v>
      </c>
      <c r="I52" s="6">
        <f t="shared" si="4"/>
        <v>103881.35999999999</v>
      </c>
      <c r="J52" s="6" t="s">
        <v>148</v>
      </c>
    </row>
    <row r="53" spans="1:10" ht="45" customHeight="1" thickBot="1">
      <c r="A53" s="4">
        <v>52</v>
      </c>
      <c r="B53" s="4" t="s">
        <v>153</v>
      </c>
      <c r="C53" s="5" t="s">
        <v>209</v>
      </c>
      <c r="D53" s="10">
        <v>271800</v>
      </c>
      <c r="E53" s="21">
        <f t="shared" si="0"/>
        <v>90600</v>
      </c>
      <c r="F53" s="6">
        <f t="shared" si="1"/>
        <v>108720</v>
      </c>
      <c r="G53" s="6">
        <f t="shared" si="2"/>
        <v>45300</v>
      </c>
      <c r="H53" s="6">
        <f t="shared" si="3"/>
        <v>516420</v>
      </c>
      <c r="I53" s="6">
        <f t="shared" si="4"/>
        <v>1032840</v>
      </c>
      <c r="J53" s="16">
        <v>165</v>
      </c>
    </row>
    <row r="54" spans="1:10" ht="45" customHeight="1" thickBot="1">
      <c r="A54" s="4">
        <v>53</v>
      </c>
      <c r="B54" s="4" t="s">
        <v>44</v>
      </c>
      <c r="C54" s="5" t="s">
        <v>210</v>
      </c>
      <c r="D54" s="10">
        <v>2100</v>
      </c>
      <c r="E54" s="21">
        <f t="shared" si="0"/>
        <v>700</v>
      </c>
      <c r="F54" s="6">
        <f t="shared" si="1"/>
        <v>840</v>
      </c>
      <c r="G54" s="6">
        <f t="shared" si="2"/>
        <v>350</v>
      </c>
      <c r="H54" s="6">
        <f t="shared" si="3"/>
        <v>3990</v>
      </c>
      <c r="I54" s="6">
        <f t="shared" si="4"/>
        <v>7980</v>
      </c>
      <c r="J54" s="6" t="s">
        <v>148</v>
      </c>
    </row>
    <row r="55" spans="1:10" ht="45" customHeight="1" thickBot="1">
      <c r="A55" s="4">
        <v>54</v>
      </c>
      <c r="B55" s="4" t="s">
        <v>45</v>
      </c>
      <c r="C55" s="5" t="s">
        <v>211</v>
      </c>
      <c r="D55" s="10">
        <v>156000</v>
      </c>
      <c r="E55" s="21">
        <f t="shared" si="0"/>
        <v>52000</v>
      </c>
      <c r="F55" s="6">
        <f t="shared" si="1"/>
        <v>62400</v>
      </c>
      <c r="G55" s="6">
        <f t="shared" si="2"/>
        <v>26000</v>
      </c>
      <c r="H55" s="6">
        <f t="shared" si="3"/>
        <v>296400</v>
      </c>
      <c r="I55" s="6">
        <f t="shared" si="4"/>
        <v>592800</v>
      </c>
      <c r="J55" s="16">
        <v>77</v>
      </c>
    </row>
    <row r="56" spans="1:10" ht="45" customHeight="1" thickBot="1">
      <c r="A56" s="4">
        <v>55</v>
      </c>
      <c r="B56" s="4" t="s">
        <v>46</v>
      </c>
      <c r="C56" s="5" t="s">
        <v>212</v>
      </c>
      <c r="D56" s="10">
        <v>103200</v>
      </c>
      <c r="E56" s="21">
        <f t="shared" si="0"/>
        <v>34400</v>
      </c>
      <c r="F56" s="6">
        <f t="shared" si="1"/>
        <v>41280</v>
      </c>
      <c r="G56" s="6">
        <f t="shared" si="2"/>
        <v>17200</v>
      </c>
      <c r="H56" s="6">
        <f t="shared" si="3"/>
        <v>196080</v>
      </c>
      <c r="I56" s="6">
        <f t="shared" si="4"/>
        <v>392160</v>
      </c>
      <c r="J56" s="16">
        <v>33</v>
      </c>
    </row>
    <row r="57" spans="1:10" ht="45" customHeight="1" thickBot="1">
      <c r="A57" s="4">
        <v>56</v>
      </c>
      <c r="B57" s="4" t="s">
        <v>47</v>
      </c>
      <c r="C57" s="5" t="s">
        <v>213</v>
      </c>
      <c r="D57" s="10">
        <v>24000</v>
      </c>
      <c r="E57" s="21">
        <f t="shared" si="0"/>
        <v>8000</v>
      </c>
      <c r="F57" s="6">
        <f t="shared" si="1"/>
        <v>9600</v>
      </c>
      <c r="G57" s="6">
        <f t="shared" si="2"/>
        <v>4000</v>
      </c>
      <c r="H57" s="6">
        <f t="shared" si="3"/>
        <v>45600</v>
      </c>
      <c r="I57" s="6">
        <f t="shared" si="4"/>
        <v>91200</v>
      </c>
      <c r="J57" s="6" t="s">
        <v>148</v>
      </c>
    </row>
    <row r="58" spans="1:10" ht="45" customHeight="1" thickBot="1">
      <c r="A58" s="4">
        <v>57</v>
      </c>
      <c r="B58" s="4" t="s">
        <v>48</v>
      </c>
      <c r="C58" s="5">
        <v>9898331923</v>
      </c>
      <c r="D58" s="10">
        <v>75096</v>
      </c>
      <c r="E58" s="21">
        <f t="shared" si="0"/>
        <v>25032</v>
      </c>
      <c r="F58" s="6">
        <f t="shared" si="1"/>
        <v>30038.400000000001</v>
      </c>
      <c r="G58" s="6">
        <f t="shared" si="2"/>
        <v>12516</v>
      </c>
      <c r="H58" s="6">
        <f t="shared" si="3"/>
        <v>142682.4</v>
      </c>
      <c r="I58" s="6">
        <f t="shared" si="4"/>
        <v>285364.8</v>
      </c>
      <c r="J58" s="16">
        <v>18</v>
      </c>
    </row>
    <row r="59" spans="1:10" ht="45" customHeight="1" thickBot="1">
      <c r="A59" s="4">
        <v>58</v>
      </c>
      <c r="B59" s="4" t="s">
        <v>49</v>
      </c>
      <c r="C59" s="5" t="s">
        <v>214</v>
      </c>
      <c r="D59" s="10">
        <v>12240</v>
      </c>
      <c r="E59" s="21">
        <f t="shared" si="0"/>
        <v>4080</v>
      </c>
      <c r="F59" s="6">
        <f t="shared" si="1"/>
        <v>4896</v>
      </c>
      <c r="G59" s="6">
        <f t="shared" si="2"/>
        <v>2040</v>
      </c>
      <c r="H59" s="6">
        <f t="shared" si="3"/>
        <v>23256</v>
      </c>
      <c r="I59" s="6">
        <f t="shared" si="4"/>
        <v>46512</v>
      </c>
      <c r="J59" s="6" t="s">
        <v>148</v>
      </c>
    </row>
    <row r="60" spans="1:10" ht="45" customHeight="1" thickBot="1">
      <c r="A60" s="4">
        <v>59</v>
      </c>
      <c r="B60" s="4" t="s">
        <v>50</v>
      </c>
      <c r="C60" s="5" t="s">
        <v>215</v>
      </c>
      <c r="D60" s="10">
        <v>20400</v>
      </c>
      <c r="E60" s="21">
        <f t="shared" si="0"/>
        <v>6800</v>
      </c>
      <c r="F60" s="6">
        <f t="shared" si="1"/>
        <v>8160</v>
      </c>
      <c r="G60" s="6">
        <f t="shared" si="2"/>
        <v>3400</v>
      </c>
      <c r="H60" s="6">
        <f t="shared" si="3"/>
        <v>38760</v>
      </c>
      <c r="I60" s="6">
        <f t="shared" si="4"/>
        <v>77520</v>
      </c>
      <c r="J60" s="6" t="s">
        <v>148</v>
      </c>
    </row>
    <row r="61" spans="1:10" ht="45" customHeight="1" thickBot="1">
      <c r="A61" s="4">
        <v>60</v>
      </c>
      <c r="B61" s="4" t="s">
        <v>51</v>
      </c>
      <c r="C61" s="5" t="s">
        <v>216</v>
      </c>
      <c r="D61" s="10">
        <v>27000</v>
      </c>
      <c r="E61" s="21">
        <f t="shared" si="0"/>
        <v>9000</v>
      </c>
      <c r="F61" s="6">
        <f t="shared" si="1"/>
        <v>10800</v>
      </c>
      <c r="G61" s="6">
        <f t="shared" si="2"/>
        <v>4500</v>
      </c>
      <c r="H61" s="6">
        <f t="shared" si="3"/>
        <v>51300</v>
      </c>
      <c r="I61" s="6">
        <f t="shared" si="4"/>
        <v>102600</v>
      </c>
      <c r="J61" s="6" t="s">
        <v>148</v>
      </c>
    </row>
    <row r="62" spans="1:10" ht="45" customHeight="1" thickBot="1">
      <c r="A62" s="4">
        <v>61</v>
      </c>
      <c r="B62" s="4" t="s">
        <v>52</v>
      </c>
      <c r="C62" s="5">
        <v>9898503714</v>
      </c>
      <c r="D62" s="10">
        <v>7920</v>
      </c>
      <c r="E62" s="21">
        <f t="shared" si="0"/>
        <v>2640</v>
      </c>
      <c r="F62" s="6">
        <f t="shared" si="1"/>
        <v>3168</v>
      </c>
      <c r="G62" s="6">
        <f t="shared" si="2"/>
        <v>1320</v>
      </c>
      <c r="H62" s="6">
        <f t="shared" si="3"/>
        <v>15048</v>
      </c>
      <c r="I62" s="6">
        <f t="shared" si="4"/>
        <v>30096</v>
      </c>
      <c r="J62" s="6" t="s">
        <v>148</v>
      </c>
    </row>
    <row r="63" spans="1:10" ht="45" customHeight="1" thickBot="1">
      <c r="A63" s="4">
        <v>62</v>
      </c>
      <c r="B63" s="4" t="s">
        <v>53</v>
      </c>
      <c r="C63" s="5" t="s">
        <v>217</v>
      </c>
      <c r="D63" s="10">
        <v>17955</v>
      </c>
      <c r="E63" s="21">
        <f t="shared" si="0"/>
        <v>5985</v>
      </c>
      <c r="F63" s="6">
        <f t="shared" si="1"/>
        <v>7182</v>
      </c>
      <c r="G63" s="6">
        <f t="shared" si="2"/>
        <v>2992.5</v>
      </c>
      <c r="H63" s="6">
        <f t="shared" si="3"/>
        <v>34114.5</v>
      </c>
      <c r="I63" s="6">
        <f t="shared" si="4"/>
        <v>68229</v>
      </c>
      <c r="J63" s="6" t="s">
        <v>148</v>
      </c>
    </row>
    <row r="64" spans="1:10" ht="45" customHeight="1" thickBot="1">
      <c r="A64" s="4">
        <v>63</v>
      </c>
      <c r="B64" s="4" t="s">
        <v>54</v>
      </c>
      <c r="C64" s="5" t="s">
        <v>218</v>
      </c>
      <c r="D64" s="10">
        <v>39447</v>
      </c>
      <c r="E64" s="21">
        <f t="shared" si="0"/>
        <v>13149</v>
      </c>
      <c r="F64" s="6">
        <f t="shared" si="1"/>
        <v>15778.800000000001</v>
      </c>
      <c r="G64" s="6">
        <f t="shared" si="2"/>
        <v>6574.5</v>
      </c>
      <c r="H64" s="6">
        <f t="shared" si="3"/>
        <v>74949.3</v>
      </c>
      <c r="I64" s="6">
        <f t="shared" si="4"/>
        <v>149898.6</v>
      </c>
      <c r="J64" s="16" t="s">
        <v>148</v>
      </c>
    </row>
    <row r="65" spans="1:10" ht="45" customHeight="1" thickBot="1">
      <c r="A65" s="4">
        <v>64</v>
      </c>
      <c r="B65" s="4" t="s">
        <v>55</v>
      </c>
      <c r="C65" s="5" t="s">
        <v>219</v>
      </c>
      <c r="D65" s="10">
        <v>15840</v>
      </c>
      <c r="E65" s="21">
        <f t="shared" si="0"/>
        <v>5280</v>
      </c>
      <c r="F65" s="6">
        <f t="shared" si="1"/>
        <v>6336</v>
      </c>
      <c r="G65" s="6">
        <f t="shared" si="2"/>
        <v>2640</v>
      </c>
      <c r="H65" s="6">
        <f t="shared" si="3"/>
        <v>30096</v>
      </c>
      <c r="I65" s="6">
        <f t="shared" si="4"/>
        <v>60192</v>
      </c>
      <c r="J65" s="6" t="s">
        <v>148</v>
      </c>
    </row>
    <row r="66" spans="1:10" ht="45" customHeight="1" thickBot="1">
      <c r="A66" s="4">
        <v>65</v>
      </c>
      <c r="B66" s="4" t="s">
        <v>56</v>
      </c>
      <c r="C66" s="5" t="s">
        <v>220</v>
      </c>
      <c r="D66" s="10">
        <v>5160</v>
      </c>
      <c r="E66" s="21">
        <f t="shared" si="0"/>
        <v>1720</v>
      </c>
      <c r="F66" s="6">
        <f t="shared" si="1"/>
        <v>2064</v>
      </c>
      <c r="G66" s="6">
        <f t="shared" si="2"/>
        <v>860</v>
      </c>
      <c r="H66" s="6">
        <f t="shared" si="3"/>
        <v>9804</v>
      </c>
      <c r="I66" s="6">
        <f t="shared" si="4"/>
        <v>19608</v>
      </c>
      <c r="J66" s="6" t="s">
        <v>148</v>
      </c>
    </row>
    <row r="67" spans="1:10" ht="45" customHeight="1" thickBot="1">
      <c r="A67" s="4">
        <v>66</v>
      </c>
      <c r="B67" s="4" t="s">
        <v>57</v>
      </c>
      <c r="C67" s="5" t="s">
        <v>221</v>
      </c>
      <c r="D67" s="10">
        <v>42636</v>
      </c>
      <c r="E67" s="21">
        <f t="shared" ref="E67:E130" si="5">D67/6*2</f>
        <v>14212</v>
      </c>
      <c r="F67" s="6">
        <f t="shared" ref="F67:F130" si="6">D67*0.4</f>
        <v>17054.400000000001</v>
      </c>
      <c r="G67" s="6">
        <f t="shared" ref="G67:G130" si="7">D67/6</f>
        <v>7106</v>
      </c>
      <c r="H67" s="6">
        <f t="shared" ref="H67:H130" si="8">1*(D67+E67+F67+G67)</f>
        <v>81008.399999999994</v>
      </c>
      <c r="I67" s="6">
        <f t="shared" ref="I67:I130" si="9">SUM(D67:H67)</f>
        <v>162016.79999999999</v>
      </c>
      <c r="J67" s="16">
        <v>18</v>
      </c>
    </row>
    <row r="68" spans="1:10" ht="45" customHeight="1" thickBot="1">
      <c r="A68" s="4">
        <v>67</v>
      </c>
      <c r="B68" s="4" t="s">
        <v>58</v>
      </c>
      <c r="C68" s="5" t="s">
        <v>222</v>
      </c>
      <c r="D68" s="10">
        <v>30000</v>
      </c>
      <c r="E68" s="21">
        <f t="shared" si="5"/>
        <v>10000</v>
      </c>
      <c r="F68" s="6">
        <f t="shared" si="6"/>
        <v>12000</v>
      </c>
      <c r="G68" s="6">
        <f t="shared" si="7"/>
        <v>5000</v>
      </c>
      <c r="H68" s="6">
        <f t="shared" si="8"/>
        <v>57000</v>
      </c>
      <c r="I68" s="6">
        <f t="shared" si="9"/>
        <v>114000</v>
      </c>
      <c r="J68" s="6" t="s">
        <v>148</v>
      </c>
    </row>
    <row r="69" spans="1:10" ht="45" customHeight="1" thickBot="1">
      <c r="A69" s="4">
        <v>68</v>
      </c>
      <c r="B69" s="4" t="s">
        <v>59</v>
      </c>
      <c r="C69" s="5" t="s">
        <v>223</v>
      </c>
      <c r="D69" s="10">
        <v>83664.000000000015</v>
      </c>
      <c r="E69" s="21">
        <f t="shared" si="5"/>
        <v>27888.000000000004</v>
      </c>
      <c r="F69" s="6">
        <f t="shared" si="6"/>
        <v>33465.600000000006</v>
      </c>
      <c r="G69" s="6">
        <f t="shared" si="7"/>
        <v>13944.000000000002</v>
      </c>
      <c r="H69" s="6">
        <f t="shared" si="8"/>
        <v>158961.60000000003</v>
      </c>
      <c r="I69" s="6">
        <f t="shared" si="9"/>
        <v>317923.20000000007</v>
      </c>
      <c r="J69" s="16">
        <v>33</v>
      </c>
    </row>
    <row r="70" spans="1:10" ht="45" customHeight="1" thickBot="1">
      <c r="A70" s="4">
        <v>69</v>
      </c>
      <c r="B70" s="4" t="s">
        <v>60</v>
      </c>
      <c r="C70" s="5" t="s">
        <v>224</v>
      </c>
      <c r="D70" s="10">
        <v>14340</v>
      </c>
      <c r="E70" s="21">
        <f t="shared" si="5"/>
        <v>4780</v>
      </c>
      <c r="F70" s="6">
        <f t="shared" si="6"/>
        <v>5736</v>
      </c>
      <c r="G70" s="6">
        <f t="shared" si="7"/>
        <v>2390</v>
      </c>
      <c r="H70" s="6">
        <f t="shared" si="8"/>
        <v>27246</v>
      </c>
      <c r="I70" s="6">
        <f t="shared" si="9"/>
        <v>54492</v>
      </c>
      <c r="J70" s="6" t="s">
        <v>148</v>
      </c>
    </row>
    <row r="71" spans="1:10" ht="45" customHeight="1" thickBot="1">
      <c r="A71" s="4">
        <v>70</v>
      </c>
      <c r="B71" s="4" t="s">
        <v>61</v>
      </c>
      <c r="C71" s="5" t="s">
        <v>225</v>
      </c>
      <c r="D71" s="10">
        <v>12013.560000000001</v>
      </c>
      <c r="E71" s="21">
        <f t="shared" si="5"/>
        <v>4004.5200000000004</v>
      </c>
      <c r="F71" s="6">
        <f t="shared" si="6"/>
        <v>4805.4240000000009</v>
      </c>
      <c r="G71" s="6">
        <f t="shared" si="7"/>
        <v>2002.2600000000002</v>
      </c>
      <c r="H71" s="6">
        <f t="shared" si="8"/>
        <v>22825.764000000003</v>
      </c>
      <c r="I71" s="6">
        <f t="shared" si="9"/>
        <v>45651.528000000006</v>
      </c>
      <c r="J71" s="6" t="s">
        <v>148</v>
      </c>
    </row>
    <row r="72" spans="1:10" ht="45" customHeight="1" thickBot="1">
      <c r="A72" s="4">
        <v>71</v>
      </c>
      <c r="B72" s="4" t="s">
        <v>62</v>
      </c>
      <c r="C72" s="23" t="s">
        <v>226</v>
      </c>
      <c r="D72" s="10">
        <v>76005</v>
      </c>
      <c r="E72" s="21">
        <f t="shared" si="5"/>
        <v>25335</v>
      </c>
      <c r="F72" s="6">
        <f t="shared" si="6"/>
        <v>30402</v>
      </c>
      <c r="G72" s="6">
        <f t="shared" si="7"/>
        <v>12667.5</v>
      </c>
      <c r="H72" s="6">
        <f t="shared" si="8"/>
        <v>144409.5</v>
      </c>
      <c r="I72" s="6">
        <f t="shared" si="9"/>
        <v>288819</v>
      </c>
      <c r="J72" s="16">
        <v>18</v>
      </c>
    </row>
    <row r="73" spans="1:10" ht="45" customHeight="1" thickBot="1">
      <c r="A73" s="4">
        <v>72</v>
      </c>
      <c r="B73" s="4" t="s">
        <v>63</v>
      </c>
      <c r="C73" s="5" t="s">
        <v>227</v>
      </c>
      <c r="D73" s="10">
        <v>20250</v>
      </c>
      <c r="E73" s="21">
        <f t="shared" si="5"/>
        <v>6750</v>
      </c>
      <c r="F73" s="6">
        <f t="shared" si="6"/>
        <v>8100</v>
      </c>
      <c r="G73" s="6">
        <f t="shared" si="7"/>
        <v>3375</v>
      </c>
      <c r="H73" s="6">
        <f t="shared" si="8"/>
        <v>38475</v>
      </c>
      <c r="I73" s="6">
        <f t="shared" si="9"/>
        <v>76950</v>
      </c>
      <c r="J73" s="6" t="s">
        <v>148</v>
      </c>
    </row>
    <row r="74" spans="1:10" ht="45" customHeight="1" thickBot="1">
      <c r="A74" s="4">
        <v>73</v>
      </c>
      <c r="B74" s="4" t="s">
        <v>64</v>
      </c>
      <c r="C74" s="5" t="s">
        <v>228</v>
      </c>
      <c r="D74" s="10">
        <v>5955</v>
      </c>
      <c r="E74" s="21">
        <f t="shared" si="5"/>
        <v>1985</v>
      </c>
      <c r="F74" s="6">
        <f t="shared" si="6"/>
        <v>2382</v>
      </c>
      <c r="G74" s="6">
        <f t="shared" si="7"/>
        <v>992.5</v>
      </c>
      <c r="H74" s="6">
        <f t="shared" si="8"/>
        <v>11314.5</v>
      </c>
      <c r="I74" s="6">
        <f t="shared" si="9"/>
        <v>22629</v>
      </c>
      <c r="J74" s="6" t="s">
        <v>148</v>
      </c>
    </row>
    <row r="75" spans="1:10" ht="45" customHeight="1" thickBot="1">
      <c r="A75" s="4">
        <v>74</v>
      </c>
      <c r="B75" s="4" t="s">
        <v>65</v>
      </c>
      <c r="C75" s="5">
        <v>9898755709</v>
      </c>
      <c r="D75" s="10">
        <v>25797.599999999999</v>
      </c>
      <c r="E75" s="21">
        <f t="shared" si="5"/>
        <v>8599.1999999999989</v>
      </c>
      <c r="F75" s="6">
        <f t="shared" si="6"/>
        <v>10319.040000000001</v>
      </c>
      <c r="G75" s="6">
        <f t="shared" si="7"/>
        <v>4299.5999999999995</v>
      </c>
      <c r="H75" s="6">
        <f t="shared" si="8"/>
        <v>49015.439999999995</v>
      </c>
      <c r="I75" s="6">
        <f t="shared" si="9"/>
        <v>98030.87999999999</v>
      </c>
      <c r="J75" s="6" t="s">
        <v>148</v>
      </c>
    </row>
    <row r="76" spans="1:10" ht="45" customHeight="1" thickBot="1">
      <c r="A76" s="4">
        <v>75</v>
      </c>
      <c r="B76" s="4" t="s">
        <v>66</v>
      </c>
      <c r="C76" s="23" t="s">
        <v>229</v>
      </c>
      <c r="D76" s="10">
        <v>6000</v>
      </c>
      <c r="E76" s="21">
        <f t="shared" si="5"/>
        <v>2000</v>
      </c>
      <c r="F76" s="6">
        <f t="shared" si="6"/>
        <v>2400</v>
      </c>
      <c r="G76" s="6">
        <f t="shared" si="7"/>
        <v>1000</v>
      </c>
      <c r="H76" s="6">
        <f t="shared" si="8"/>
        <v>11400</v>
      </c>
      <c r="I76" s="6">
        <f t="shared" si="9"/>
        <v>22800</v>
      </c>
      <c r="J76" s="6" t="s">
        <v>148</v>
      </c>
    </row>
    <row r="77" spans="1:10" ht="45" customHeight="1" thickBot="1">
      <c r="A77" s="4">
        <v>76</v>
      </c>
      <c r="B77" s="4" t="s">
        <v>67</v>
      </c>
      <c r="C77" s="5" t="s">
        <v>230</v>
      </c>
      <c r="D77" s="10">
        <v>34560</v>
      </c>
      <c r="E77" s="21">
        <f t="shared" si="5"/>
        <v>11520</v>
      </c>
      <c r="F77" s="6">
        <f t="shared" si="6"/>
        <v>13824</v>
      </c>
      <c r="G77" s="6">
        <f t="shared" si="7"/>
        <v>5760</v>
      </c>
      <c r="H77" s="6">
        <f t="shared" si="8"/>
        <v>65664</v>
      </c>
      <c r="I77" s="6">
        <f t="shared" si="9"/>
        <v>131328</v>
      </c>
      <c r="J77" s="16" t="s">
        <v>148</v>
      </c>
    </row>
    <row r="78" spans="1:10" ht="45" customHeight="1" thickBot="1">
      <c r="A78" s="4">
        <v>77</v>
      </c>
      <c r="B78" s="4" t="s">
        <v>68</v>
      </c>
      <c r="C78" s="5" t="s">
        <v>231</v>
      </c>
      <c r="D78" s="10">
        <v>2400</v>
      </c>
      <c r="E78" s="21">
        <f t="shared" si="5"/>
        <v>800</v>
      </c>
      <c r="F78" s="6">
        <f t="shared" si="6"/>
        <v>960</v>
      </c>
      <c r="G78" s="6">
        <f t="shared" si="7"/>
        <v>400</v>
      </c>
      <c r="H78" s="6">
        <f t="shared" si="8"/>
        <v>4560</v>
      </c>
      <c r="I78" s="6">
        <f t="shared" si="9"/>
        <v>9120</v>
      </c>
      <c r="J78" s="6" t="s">
        <v>148</v>
      </c>
    </row>
    <row r="79" spans="1:10" ht="45" customHeight="1" thickBot="1">
      <c r="A79" s="4">
        <v>78</v>
      </c>
      <c r="B79" s="4" t="s">
        <v>69</v>
      </c>
      <c r="C79" s="5" t="s">
        <v>232</v>
      </c>
      <c r="D79" s="10">
        <v>126000</v>
      </c>
      <c r="E79" s="21">
        <f t="shared" si="5"/>
        <v>42000</v>
      </c>
      <c r="F79" s="6">
        <f t="shared" si="6"/>
        <v>50400</v>
      </c>
      <c r="G79" s="6">
        <f t="shared" si="7"/>
        <v>21000</v>
      </c>
      <c r="H79" s="6">
        <f t="shared" si="8"/>
        <v>239400</v>
      </c>
      <c r="I79" s="6">
        <f t="shared" si="9"/>
        <v>478800</v>
      </c>
      <c r="J79" s="16">
        <v>33</v>
      </c>
    </row>
    <row r="80" spans="1:10" ht="45" customHeight="1" thickBot="1">
      <c r="A80" s="4">
        <v>79</v>
      </c>
      <c r="B80" s="4" t="s">
        <v>144</v>
      </c>
      <c r="C80" s="5">
        <v>9898846223</v>
      </c>
      <c r="D80" s="10">
        <v>12000</v>
      </c>
      <c r="E80" s="21">
        <f t="shared" si="5"/>
        <v>4000</v>
      </c>
      <c r="F80" s="6">
        <f t="shared" si="6"/>
        <v>4800</v>
      </c>
      <c r="G80" s="6">
        <f t="shared" si="7"/>
        <v>2000</v>
      </c>
      <c r="H80" s="6">
        <f t="shared" si="8"/>
        <v>22800</v>
      </c>
      <c r="I80" s="6">
        <f t="shared" si="9"/>
        <v>45600</v>
      </c>
      <c r="J80" s="6" t="s">
        <v>148</v>
      </c>
    </row>
    <row r="81" spans="1:10" ht="45" customHeight="1" thickBot="1">
      <c r="A81" s="4">
        <v>80</v>
      </c>
      <c r="B81" s="4" t="s">
        <v>70</v>
      </c>
      <c r="C81" s="5" t="s">
        <v>233</v>
      </c>
      <c r="D81" s="10">
        <v>111600</v>
      </c>
      <c r="E81" s="21">
        <f t="shared" si="5"/>
        <v>37200</v>
      </c>
      <c r="F81" s="6">
        <f t="shared" si="6"/>
        <v>44640</v>
      </c>
      <c r="G81" s="6">
        <f t="shared" si="7"/>
        <v>18600</v>
      </c>
      <c r="H81" s="6">
        <f t="shared" si="8"/>
        <v>212040</v>
      </c>
      <c r="I81" s="6">
        <f t="shared" si="9"/>
        <v>424080</v>
      </c>
      <c r="J81" s="16">
        <v>33</v>
      </c>
    </row>
    <row r="82" spans="1:10" ht="45" customHeight="1" thickBot="1">
      <c r="A82" s="4">
        <v>81</v>
      </c>
      <c r="B82" s="4" t="s">
        <v>71</v>
      </c>
      <c r="C82" s="5" t="s">
        <v>234</v>
      </c>
      <c r="D82" s="10">
        <v>37848</v>
      </c>
      <c r="E82" s="21">
        <f t="shared" si="5"/>
        <v>12616</v>
      </c>
      <c r="F82" s="6">
        <f t="shared" si="6"/>
        <v>15139.2</v>
      </c>
      <c r="G82" s="6">
        <f t="shared" si="7"/>
        <v>6308</v>
      </c>
      <c r="H82" s="6">
        <f t="shared" si="8"/>
        <v>71911.199999999997</v>
      </c>
      <c r="I82" s="6">
        <f t="shared" si="9"/>
        <v>143822.39999999999</v>
      </c>
      <c r="J82" s="16" t="s">
        <v>148</v>
      </c>
    </row>
    <row r="83" spans="1:10" ht="45" customHeight="1" thickBot="1">
      <c r="A83" s="4">
        <v>82</v>
      </c>
      <c r="B83" s="4" t="s">
        <v>72</v>
      </c>
      <c r="C83" s="5" t="s">
        <v>235</v>
      </c>
      <c r="D83" s="10">
        <v>3600</v>
      </c>
      <c r="E83" s="21">
        <f t="shared" si="5"/>
        <v>1200</v>
      </c>
      <c r="F83" s="6">
        <f t="shared" si="6"/>
        <v>1440</v>
      </c>
      <c r="G83" s="6">
        <f t="shared" si="7"/>
        <v>600</v>
      </c>
      <c r="H83" s="6">
        <f t="shared" si="8"/>
        <v>6840</v>
      </c>
      <c r="I83" s="6">
        <f t="shared" si="9"/>
        <v>13680</v>
      </c>
      <c r="J83" s="6" t="s">
        <v>148</v>
      </c>
    </row>
    <row r="84" spans="1:10" ht="45" customHeight="1" thickBot="1">
      <c r="A84" s="4">
        <v>83</v>
      </c>
      <c r="B84" s="4" t="s">
        <v>73</v>
      </c>
      <c r="C84" s="5" t="s">
        <v>236</v>
      </c>
      <c r="D84" s="10">
        <v>7800</v>
      </c>
      <c r="E84" s="21">
        <f t="shared" si="5"/>
        <v>2600</v>
      </c>
      <c r="F84" s="6">
        <f t="shared" si="6"/>
        <v>3120</v>
      </c>
      <c r="G84" s="6">
        <f t="shared" si="7"/>
        <v>1300</v>
      </c>
      <c r="H84" s="6">
        <f t="shared" si="8"/>
        <v>14820</v>
      </c>
      <c r="I84" s="6">
        <f t="shared" si="9"/>
        <v>29640</v>
      </c>
      <c r="J84" s="6" t="s">
        <v>148</v>
      </c>
    </row>
    <row r="85" spans="1:10" ht="45" customHeight="1" thickBot="1">
      <c r="A85" s="4">
        <v>84</v>
      </c>
      <c r="B85" s="4" t="s">
        <v>74</v>
      </c>
      <c r="C85" s="5" t="s">
        <v>237</v>
      </c>
      <c r="D85" s="10">
        <v>43920</v>
      </c>
      <c r="E85" s="21">
        <f t="shared" si="5"/>
        <v>14640</v>
      </c>
      <c r="F85" s="6">
        <f t="shared" si="6"/>
        <v>17568</v>
      </c>
      <c r="G85" s="6">
        <f t="shared" si="7"/>
        <v>7320</v>
      </c>
      <c r="H85" s="6">
        <f t="shared" si="8"/>
        <v>83448</v>
      </c>
      <c r="I85" s="6">
        <f t="shared" si="9"/>
        <v>166896</v>
      </c>
      <c r="J85" s="16">
        <v>18</v>
      </c>
    </row>
    <row r="86" spans="1:10" ht="45" customHeight="1" thickBot="1">
      <c r="A86" s="4">
        <v>85</v>
      </c>
      <c r="B86" s="4" t="s">
        <v>75</v>
      </c>
      <c r="C86" s="5" t="s">
        <v>238</v>
      </c>
      <c r="D86" s="10">
        <v>28080</v>
      </c>
      <c r="E86" s="21">
        <f t="shared" si="5"/>
        <v>9360</v>
      </c>
      <c r="F86" s="6">
        <f t="shared" si="6"/>
        <v>11232</v>
      </c>
      <c r="G86" s="6">
        <f t="shared" si="7"/>
        <v>4680</v>
      </c>
      <c r="H86" s="6">
        <f t="shared" si="8"/>
        <v>53352</v>
      </c>
      <c r="I86" s="6">
        <f t="shared" si="9"/>
        <v>106704</v>
      </c>
      <c r="J86" s="6" t="s">
        <v>148</v>
      </c>
    </row>
    <row r="87" spans="1:10" ht="45" customHeight="1" thickBot="1">
      <c r="A87" s="4">
        <v>86</v>
      </c>
      <c r="B87" s="4" t="s">
        <v>76</v>
      </c>
      <c r="C87" s="23" t="s">
        <v>239</v>
      </c>
      <c r="D87" s="10">
        <v>6480</v>
      </c>
      <c r="E87" s="21">
        <f t="shared" si="5"/>
        <v>2160</v>
      </c>
      <c r="F87" s="6">
        <f t="shared" si="6"/>
        <v>2592</v>
      </c>
      <c r="G87" s="6">
        <f t="shared" si="7"/>
        <v>1080</v>
      </c>
      <c r="H87" s="6">
        <f t="shared" si="8"/>
        <v>12312</v>
      </c>
      <c r="I87" s="6">
        <f t="shared" si="9"/>
        <v>24624</v>
      </c>
      <c r="J87" s="6" t="s">
        <v>148</v>
      </c>
    </row>
    <row r="88" spans="1:10" ht="45" customHeight="1" thickBot="1">
      <c r="A88" s="4">
        <v>87</v>
      </c>
      <c r="B88" s="4" t="s">
        <v>77</v>
      </c>
      <c r="C88" s="5" t="s">
        <v>240</v>
      </c>
      <c r="D88" s="10">
        <v>174000</v>
      </c>
      <c r="E88" s="21">
        <f t="shared" si="5"/>
        <v>58000</v>
      </c>
      <c r="F88" s="6">
        <f t="shared" si="6"/>
        <v>69600</v>
      </c>
      <c r="G88" s="6">
        <f t="shared" si="7"/>
        <v>29000</v>
      </c>
      <c r="H88" s="6">
        <f t="shared" si="8"/>
        <v>330600</v>
      </c>
      <c r="I88" s="6">
        <f t="shared" si="9"/>
        <v>661200</v>
      </c>
      <c r="J88" s="16">
        <v>77</v>
      </c>
    </row>
    <row r="89" spans="1:10" ht="45" customHeight="1" thickBot="1">
      <c r="A89" s="4">
        <v>88</v>
      </c>
      <c r="B89" s="4" t="s">
        <v>78</v>
      </c>
      <c r="C89" s="5" t="s">
        <v>241</v>
      </c>
      <c r="D89" s="10">
        <v>228000</v>
      </c>
      <c r="E89" s="21">
        <f t="shared" si="5"/>
        <v>76000</v>
      </c>
      <c r="F89" s="6">
        <f t="shared" si="6"/>
        <v>91200</v>
      </c>
      <c r="G89" s="6">
        <f t="shared" si="7"/>
        <v>38000</v>
      </c>
      <c r="H89" s="6">
        <f t="shared" si="8"/>
        <v>433200</v>
      </c>
      <c r="I89" s="6">
        <f t="shared" si="9"/>
        <v>866400</v>
      </c>
      <c r="J89" s="16">
        <v>90</v>
      </c>
    </row>
    <row r="90" spans="1:10" ht="45" customHeight="1" thickBot="1">
      <c r="A90" s="4">
        <v>89</v>
      </c>
      <c r="B90" s="4" t="s">
        <v>79</v>
      </c>
      <c r="C90" s="5" t="s">
        <v>242</v>
      </c>
      <c r="D90" s="10">
        <v>2640</v>
      </c>
      <c r="E90" s="21">
        <f t="shared" si="5"/>
        <v>880</v>
      </c>
      <c r="F90" s="6">
        <f t="shared" si="6"/>
        <v>1056</v>
      </c>
      <c r="G90" s="6">
        <f t="shared" si="7"/>
        <v>440</v>
      </c>
      <c r="H90" s="6">
        <f t="shared" si="8"/>
        <v>5016</v>
      </c>
      <c r="I90" s="6">
        <f t="shared" si="9"/>
        <v>10032</v>
      </c>
      <c r="J90" s="6" t="s">
        <v>148</v>
      </c>
    </row>
    <row r="91" spans="1:10" ht="45" customHeight="1" thickBot="1">
      <c r="A91" s="4">
        <v>90</v>
      </c>
      <c r="B91" s="4" t="s">
        <v>80</v>
      </c>
      <c r="C91" s="5" t="s">
        <v>243</v>
      </c>
      <c r="D91" s="10">
        <v>3960</v>
      </c>
      <c r="E91" s="21">
        <f t="shared" si="5"/>
        <v>1320</v>
      </c>
      <c r="F91" s="6">
        <f t="shared" si="6"/>
        <v>1584</v>
      </c>
      <c r="G91" s="6">
        <f t="shared" si="7"/>
        <v>660</v>
      </c>
      <c r="H91" s="6">
        <f t="shared" si="8"/>
        <v>7524</v>
      </c>
      <c r="I91" s="6">
        <f t="shared" si="9"/>
        <v>15048</v>
      </c>
      <c r="J91" s="6" t="s">
        <v>148</v>
      </c>
    </row>
    <row r="92" spans="1:10" ht="45" customHeight="1" thickBot="1">
      <c r="A92" s="4">
        <v>91</v>
      </c>
      <c r="B92" s="4" t="s">
        <v>81</v>
      </c>
      <c r="C92" s="5" t="s">
        <v>244</v>
      </c>
      <c r="D92" s="10">
        <v>32550</v>
      </c>
      <c r="E92" s="21">
        <f t="shared" si="5"/>
        <v>10850</v>
      </c>
      <c r="F92" s="6">
        <f t="shared" si="6"/>
        <v>13020</v>
      </c>
      <c r="G92" s="6">
        <f t="shared" si="7"/>
        <v>5425</v>
      </c>
      <c r="H92" s="6">
        <f t="shared" si="8"/>
        <v>61845</v>
      </c>
      <c r="I92" s="6">
        <f t="shared" si="9"/>
        <v>123690</v>
      </c>
      <c r="J92" s="16" t="s">
        <v>148</v>
      </c>
    </row>
    <row r="93" spans="1:10" ht="45" customHeight="1" thickBot="1">
      <c r="A93" s="4">
        <v>92</v>
      </c>
      <c r="B93" s="4" t="s">
        <v>82</v>
      </c>
      <c r="C93" s="5" t="s">
        <v>245</v>
      </c>
      <c r="D93" s="10">
        <v>5572.8</v>
      </c>
      <c r="E93" s="21">
        <f t="shared" si="5"/>
        <v>1857.6000000000001</v>
      </c>
      <c r="F93" s="6">
        <f t="shared" si="6"/>
        <v>2229.1200000000003</v>
      </c>
      <c r="G93" s="6">
        <f t="shared" si="7"/>
        <v>928.80000000000007</v>
      </c>
      <c r="H93" s="6">
        <f t="shared" si="8"/>
        <v>10588.32</v>
      </c>
      <c r="I93" s="6">
        <f t="shared" si="9"/>
        <v>21176.639999999999</v>
      </c>
      <c r="J93" s="6" t="s">
        <v>148</v>
      </c>
    </row>
    <row r="94" spans="1:10" ht="45" customHeight="1" thickBot="1">
      <c r="A94" s="4">
        <v>93</v>
      </c>
      <c r="B94" s="4" t="s">
        <v>83</v>
      </c>
      <c r="C94" s="23" t="s">
        <v>246</v>
      </c>
      <c r="D94" s="10">
        <v>19980</v>
      </c>
      <c r="E94" s="21">
        <f t="shared" si="5"/>
        <v>6660</v>
      </c>
      <c r="F94" s="6">
        <f t="shared" si="6"/>
        <v>7992</v>
      </c>
      <c r="G94" s="6">
        <f t="shared" si="7"/>
        <v>3330</v>
      </c>
      <c r="H94" s="6">
        <f t="shared" si="8"/>
        <v>37962</v>
      </c>
      <c r="I94" s="6">
        <f t="shared" si="9"/>
        <v>75924</v>
      </c>
      <c r="J94" s="6" t="s">
        <v>148</v>
      </c>
    </row>
    <row r="95" spans="1:10" ht="45" customHeight="1" thickBot="1">
      <c r="A95" s="4">
        <v>94</v>
      </c>
      <c r="B95" s="4" t="s">
        <v>84</v>
      </c>
      <c r="C95" s="5" t="s">
        <v>247</v>
      </c>
      <c r="D95" s="10">
        <v>36000</v>
      </c>
      <c r="E95" s="21">
        <f t="shared" si="5"/>
        <v>12000</v>
      </c>
      <c r="F95" s="6">
        <f t="shared" si="6"/>
        <v>14400</v>
      </c>
      <c r="G95" s="6">
        <f t="shared" si="7"/>
        <v>6000</v>
      </c>
      <c r="H95" s="6">
        <f t="shared" si="8"/>
        <v>68400</v>
      </c>
      <c r="I95" s="6">
        <f t="shared" si="9"/>
        <v>136800</v>
      </c>
      <c r="J95" s="16" t="s">
        <v>148</v>
      </c>
    </row>
    <row r="96" spans="1:10" ht="45" customHeight="1" thickBot="1">
      <c r="A96" s="4">
        <v>95</v>
      </c>
      <c r="B96" s="4" t="s">
        <v>85</v>
      </c>
      <c r="C96" s="5">
        <v>9900766292</v>
      </c>
      <c r="D96" s="10">
        <v>5940</v>
      </c>
      <c r="E96" s="21">
        <f t="shared" si="5"/>
        <v>1980</v>
      </c>
      <c r="F96" s="6">
        <f t="shared" si="6"/>
        <v>2376</v>
      </c>
      <c r="G96" s="6">
        <f t="shared" si="7"/>
        <v>990</v>
      </c>
      <c r="H96" s="6">
        <f t="shared" si="8"/>
        <v>11286</v>
      </c>
      <c r="I96" s="6">
        <f t="shared" si="9"/>
        <v>22572</v>
      </c>
      <c r="J96" s="6" t="s">
        <v>148</v>
      </c>
    </row>
    <row r="97" spans="1:10" ht="45" customHeight="1" thickBot="1">
      <c r="A97" s="4">
        <v>96</v>
      </c>
      <c r="B97" s="4" t="s">
        <v>86</v>
      </c>
      <c r="C97" s="5" t="s">
        <v>248</v>
      </c>
      <c r="D97" s="10">
        <v>41040</v>
      </c>
      <c r="E97" s="21">
        <f t="shared" si="5"/>
        <v>13680</v>
      </c>
      <c r="F97" s="6">
        <f t="shared" si="6"/>
        <v>16416</v>
      </c>
      <c r="G97" s="6">
        <f t="shared" si="7"/>
        <v>6840</v>
      </c>
      <c r="H97" s="6">
        <f t="shared" si="8"/>
        <v>77976</v>
      </c>
      <c r="I97" s="6">
        <f t="shared" si="9"/>
        <v>155952</v>
      </c>
      <c r="J97" s="16">
        <v>18</v>
      </c>
    </row>
    <row r="98" spans="1:10" ht="45" customHeight="1" thickBot="1">
      <c r="A98" s="4">
        <v>97</v>
      </c>
      <c r="B98" s="4" t="s">
        <v>87</v>
      </c>
      <c r="C98" s="5">
        <v>9900871936</v>
      </c>
      <c r="D98" s="10">
        <v>71388</v>
      </c>
      <c r="E98" s="21">
        <f t="shared" si="5"/>
        <v>23796</v>
      </c>
      <c r="F98" s="6">
        <f t="shared" si="6"/>
        <v>28555.200000000001</v>
      </c>
      <c r="G98" s="6">
        <f t="shared" si="7"/>
        <v>11898</v>
      </c>
      <c r="H98" s="6">
        <f t="shared" si="8"/>
        <v>135637.20000000001</v>
      </c>
      <c r="I98" s="6">
        <f t="shared" si="9"/>
        <v>271274.40000000002</v>
      </c>
      <c r="J98" s="16">
        <v>18</v>
      </c>
    </row>
    <row r="99" spans="1:10" ht="45" customHeight="1" thickBot="1">
      <c r="A99" s="4">
        <v>98</v>
      </c>
      <c r="B99" s="4" t="s">
        <v>88</v>
      </c>
      <c r="C99" s="5" t="s">
        <v>249</v>
      </c>
      <c r="D99" s="10">
        <v>1147.5</v>
      </c>
      <c r="E99" s="21">
        <f t="shared" si="5"/>
        <v>382.5</v>
      </c>
      <c r="F99" s="6">
        <f t="shared" si="6"/>
        <v>459</v>
      </c>
      <c r="G99" s="6">
        <f t="shared" si="7"/>
        <v>191.25</v>
      </c>
      <c r="H99" s="6">
        <f t="shared" si="8"/>
        <v>2180.25</v>
      </c>
      <c r="I99" s="6">
        <f t="shared" si="9"/>
        <v>4360.5</v>
      </c>
      <c r="J99" s="6" t="s">
        <v>148</v>
      </c>
    </row>
    <row r="100" spans="1:10" ht="45" customHeight="1" thickBot="1">
      <c r="A100" s="4">
        <v>99</v>
      </c>
      <c r="B100" s="4" t="s">
        <v>89</v>
      </c>
      <c r="C100" s="5" t="s">
        <v>250</v>
      </c>
      <c r="D100" s="10">
        <v>636</v>
      </c>
      <c r="E100" s="21">
        <f t="shared" si="5"/>
        <v>212</v>
      </c>
      <c r="F100" s="6">
        <f t="shared" si="6"/>
        <v>254.4</v>
      </c>
      <c r="G100" s="6">
        <f t="shared" si="7"/>
        <v>106</v>
      </c>
      <c r="H100" s="6">
        <f t="shared" si="8"/>
        <v>1208.4000000000001</v>
      </c>
      <c r="I100" s="6">
        <f t="shared" si="9"/>
        <v>2416.8000000000002</v>
      </c>
      <c r="J100" s="6" t="s">
        <v>148</v>
      </c>
    </row>
    <row r="101" spans="1:10" ht="45" customHeight="1" thickBot="1">
      <c r="A101" s="4">
        <v>100</v>
      </c>
      <c r="B101" s="4" t="s">
        <v>90</v>
      </c>
      <c r="C101" s="5" t="s">
        <v>251</v>
      </c>
      <c r="D101" s="10">
        <v>3576</v>
      </c>
      <c r="E101" s="21">
        <f t="shared" si="5"/>
        <v>1192</v>
      </c>
      <c r="F101" s="6">
        <f t="shared" si="6"/>
        <v>1430.4</v>
      </c>
      <c r="G101" s="6">
        <f t="shared" si="7"/>
        <v>596</v>
      </c>
      <c r="H101" s="6">
        <f t="shared" si="8"/>
        <v>6794.4</v>
      </c>
      <c r="I101" s="6">
        <f t="shared" si="9"/>
        <v>13588.8</v>
      </c>
      <c r="J101" s="6" t="s">
        <v>148</v>
      </c>
    </row>
    <row r="102" spans="1:10" ht="45" customHeight="1" thickBot="1">
      <c r="A102" s="4">
        <v>101</v>
      </c>
      <c r="B102" s="4" t="s">
        <v>91</v>
      </c>
      <c r="C102" s="5" t="s">
        <v>252</v>
      </c>
      <c r="D102" s="10">
        <v>18000</v>
      </c>
      <c r="E102" s="21">
        <f t="shared" si="5"/>
        <v>6000</v>
      </c>
      <c r="F102" s="6">
        <f t="shared" si="6"/>
        <v>7200</v>
      </c>
      <c r="G102" s="6">
        <f t="shared" si="7"/>
        <v>3000</v>
      </c>
      <c r="H102" s="6">
        <f t="shared" si="8"/>
        <v>34200</v>
      </c>
      <c r="I102" s="6">
        <f t="shared" si="9"/>
        <v>68400</v>
      </c>
      <c r="J102" s="6" t="s">
        <v>148</v>
      </c>
    </row>
    <row r="103" spans="1:10" ht="45" customHeight="1" thickBot="1">
      <c r="A103" s="4">
        <v>102</v>
      </c>
      <c r="B103" s="4" t="s">
        <v>92</v>
      </c>
      <c r="C103" s="5">
        <v>9901763950</v>
      </c>
      <c r="D103" s="10">
        <v>131520</v>
      </c>
      <c r="E103" s="21">
        <f t="shared" si="5"/>
        <v>43840</v>
      </c>
      <c r="F103" s="6">
        <f t="shared" si="6"/>
        <v>52608</v>
      </c>
      <c r="G103" s="6">
        <f t="shared" si="7"/>
        <v>21920</v>
      </c>
      <c r="H103" s="6">
        <f t="shared" si="8"/>
        <v>249888</v>
      </c>
      <c r="I103" s="6">
        <f t="shared" si="9"/>
        <v>499776</v>
      </c>
      <c r="J103" s="16">
        <v>33</v>
      </c>
    </row>
    <row r="104" spans="1:10" ht="45" customHeight="1" thickBot="1">
      <c r="A104" s="4">
        <v>103</v>
      </c>
      <c r="B104" s="4" t="s">
        <v>93</v>
      </c>
      <c r="C104" s="5" t="s">
        <v>253</v>
      </c>
      <c r="D104" s="10">
        <v>12750</v>
      </c>
      <c r="E104" s="21">
        <f t="shared" si="5"/>
        <v>4250</v>
      </c>
      <c r="F104" s="6">
        <f t="shared" si="6"/>
        <v>5100</v>
      </c>
      <c r="G104" s="6">
        <f t="shared" si="7"/>
        <v>2125</v>
      </c>
      <c r="H104" s="6">
        <f t="shared" si="8"/>
        <v>24225</v>
      </c>
      <c r="I104" s="6">
        <f t="shared" si="9"/>
        <v>48450</v>
      </c>
      <c r="J104" s="6" t="s">
        <v>148</v>
      </c>
    </row>
    <row r="105" spans="1:10" ht="45" customHeight="1" thickBot="1">
      <c r="A105" s="4">
        <v>104</v>
      </c>
      <c r="B105" s="4" t="s">
        <v>94</v>
      </c>
      <c r="C105" s="23" t="s">
        <v>254</v>
      </c>
      <c r="D105" s="10">
        <v>68760</v>
      </c>
      <c r="E105" s="21">
        <f t="shared" si="5"/>
        <v>22920</v>
      </c>
      <c r="F105" s="6">
        <f t="shared" si="6"/>
        <v>27504</v>
      </c>
      <c r="G105" s="6">
        <f t="shared" si="7"/>
        <v>11460</v>
      </c>
      <c r="H105" s="6">
        <f t="shared" si="8"/>
        <v>130644</v>
      </c>
      <c r="I105" s="6">
        <f t="shared" si="9"/>
        <v>261288</v>
      </c>
      <c r="J105" s="16">
        <v>18</v>
      </c>
    </row>
    <row r="106" spans="1:10" ht="45" customHeight="1" thickBot="1">
      <c r="A106" s="4">
        <v>105</v>
      </c>
      <c r="B106" s="4" t="s">
        <v>95</v>
      </c>
      <c r="C106" s="5" t="s">
        <v>255</v>
      </c>
      <c r="D106" s="10">
        <v>10800</v>
      </c>
      <c r="E106" s="21">
        <f t="shared" si="5"/>
        <v>3600</v>
      </c>
      <c r="F106" s="6">
        <f t="shared" si="6"/>
        <v>4320</v>
      </c>
      <c r="G106" s="6">
        <f t="shared" si="7"/>
        <v>1800</v>
      </c>
      <c r="H106" s="6">
        <f t="shared" si="8"/>
        <v>20520</v>
      </c>
      <c r="I106" s="6">
        <f t="shared" si="9"/>
        <v>41040</v>
      </c>
      <c r="J106" s="6" t="s">
        <v>148</v>
      </c>
    </row>
    <row r="107" spans="1:10" ht="45" customHeight="1" thickBot="1">
      <c r="A107" s="4">
        <v>106</v>
      </c>
      <c r="B107" s="4" t="s">
        <v>96</v>
      </c>
      <c r="C107" s="5" t="s">
        <v>256</v>
      </c>
      <c r="D107" s="10">
        <v>7280.76</v>
      </c>
      <c r="E107" s="21">
        <f t="shared" si="5"/>
        <v>2426.92</v>
      </c>
      <c r="F107" s="6">
        <f t="shared" si="6"/>
        <v>2912.3040000000001</v>
      </c>
      <c r="G107" s="6">
        <f t="shared" si="7"/>
        <v>1213.46</v>
      </c>
      <c r="H107" s="6">
        <f t="shared" si="8"/>
        <v>13833.444</v>
      </c>
      <c r="I107" s="6">
        <f t="shared" si="9"/>
        <v>27666.887999999999</v>
      </c>
      <c r="J107" s="6" t="s">
        <v>148</v>
      </c>
    </row>
    <row r="108" spans="1:10" ht="45" customHeight="1" thickBot="1">
      <c r="A108" s="4">
        <v>107</v>
      </c>
      <c r="B108" s="4" t="s">
        <v>97</v>
      </c>
      <c r="C108" s="5" t="s">
        <v>257</v>
      </c>
      <c r="D108" s="10">
        <v>5070</v>
      </c>
      <c r="E108" s="21">
        <f t="shared" si="5"/>
        <v>1690</v>
      </c>
      <c r="F108" s="6">
        <f t="shared" si="6"/>
        <v>2028</v>
      </c>
      <c r="G108" s="6">
        <f t="shared" si="7"/>
        <v>845</v>
      </c>
      <c r="H108" s="6">
        <f t="shared" si="8"/>
        <v>9633</v>
      </c>
      <c r="I108" s="6">
        <f t="shared" si="9"/>
        <v>19266</v>
      </c>
      <c r="J108" s="6" t="s">
        <v>148</v>
      </c>
    </row>
    <row r="109" spans="1:10" ht="45" customHeight="1" thickBot="1">
      <c r="A109" s="4">
        <v>108</v>
      </c>
      <c r="B109" s="4" t="s">
        <v>98</v>
      </c>
      <c r="C109" s="5" t="s">
        <v>258</v>
      </c>
      <c r="D109" s="10">
        <v>176400</v>
      </c>
      <c r="E109" s="21">
        <f t="shared" si="5"/>
        <v>58800</v>
      </c>
      <c r="F109" s="6">
        <f t="shared" si="6"/>
        <v>70560</v>
      </c>
      <c r="G109" s="6">
        <f t="shared" si="7"/>
        <v>29400</v>
      </c>
      <c r="H109" s="6">
        <f t="shared" si="8"/>
        <v>335160</v>
      </c>
      <c r="I109" s="6">
        <f t="shared" si="9"/>
        <v>670320</v>
      </c>
      <c r="J109" s="16">
        <v>77</v>
      </c>
    </row>
    <row r="110" spans="1:10" ht="45" customHeight="1" thickBot="1">
      <c r="A110" s="4">
        <v>109</v>
      </c>
      <c r="B110" s="4" t="s">
        <v>99</v>
      </c>
      <c r="C110" s="5" t="s">
        <v>259</v>
      </c>
      <c r="D110" s="10">
        <v>5700</v>
      </c>
      <c r="E110" s="21">
        <f t="shared" si="5"/>
        <v>1900</v>
      </c>
      <c r="F110" s="6">
        <f t="shared" si="6"/>
        <v>2280</v>
      </c>
      <c r="G110" s="6">
        <f t="shared" si="7"/>
        <v>950</v>
      </c>
      <c r="H110" s="6">
        <f t="shared" si="8"/>
        <v>10830</v>
      </c>
      <c r="I110" s="6">
        <f t="shared" si="9"/>
        <v>21660</v>
      </c>
      <c r="J110" s="6" t="s">
        <v>148</v>
      </c>
    </row>
    <row r="111" spans="1:10" ht="45" customHeight="1" thickBot="1">
      <c r="A111" s="4">
        <v>110</v>
      </c>
      <c r="B111" s="4" t="s">
        <v>100</v>
      </c>
      <c r="C111" s="5" t="s">
        <v>260</v>
      </c>
      <c r="D111" s="10">
        <v>9000</v>
      </c>
      <c r="E111" s="21">
        <f t="shared" si="5"/>
        <v>3000</v>
      </c>
      <c r="F111" s="6">
        <f t="shared" si="6"/>
        <v>3600</v>
      </c>
      <c r="G111" s="6">
        <f t="shared" si="7"/>
        <v>1500</v>
      </c>
      <c r="H111" s="6">
        <f t="shared" si="8"/>
        <v>17100</v>
      </c>
      <c r="I111" s="6">
        <f t="shared" si="9"/>
        <v>34200</v>
      </c>
      <c r="J111" s="6" t="s">
        <v>148</v>
      </c>
    </row>
    <row r="112" spans="1:10" ht="45" customHeight="1" thickBot="1">
      <c r="A112" s="4">
        <v>111</v>
      </c>
      <c r="B112" s="4" t="s">
        <v>101</v>
      </c>
      <c r="C112" s="5" t="s">
        <v>261</v>
      </c>
      <c r="D112" s="10">
        <v>60060</v>
      </c>
      <c r="E112" s="21">
        <f t="shared" si="5"/>
        <v>20020</v>
      </c>
      <c r="F112" s="6">
        <f t="shared" si="6"/>
        <v>24024</v>
      </c>
      <c r="G112" s="6">
        <f t="shared" si="7"/>
        <v>10010</v>
      </c>
      <c r="H112" s="6">
        <f t="shared" si="8"/>
        <v>114114</v>
      </c>
      <c r="I112" s="6">
        <f t="shared" si="9"/>
        <v>228228</v>
      </c>
      <c r="J112" s="16">
        <v>18</v>
      </c>
    </row>
    <row r="113" spans="1:10" ht="45" customHeight="1" thickBot="1">
      <c r="A113" s="4">
        <v>112</v>
      </c>
      <c r="B113" s="4" t="s">
        <v>102</v>
      </c>
      <c r="C113" s="5" t="s">
        <v>262</v>
      </c>
      <c r="D113" s="10">
        <v>67482</v>
      </c>
      <c r="E113" s="21">
        <f t="shared" si="5"/>
        <v>22494</v>
      </c>
      <c r="F113" s="6">
        <f t="shared" si="6"/>
        <v>26992.800000000003</v>
      </c>
      <c r="G113" s="6">
        <f t="shared" si="7"/>
        <v>11247</v>
      </c>
      <c r="H113" s="6">
        <f t="shared" si="8"/>
        <v>128215.8</v>
      </c>
      <c r="I113" s="6">
        <f t="shared" si="9"/>
        <v>256431.6</v>
      </c>
      <c r="J113" s="16">
        <v>18</v>
      </c>
    </row>
    <row r="114" spans="1:10" ht="45" customHeight="1" thickBot="1">
      <c r="A114" s="4">
        <v>113</v>
      </c>
      <c r="B114" s="4" t="s">
        <v>103</v>
      </c>
      <c r="C114" s="5" t="s">
        <v>263</v>
      </c>
      <c r="D114" s="10">
        <v>6742.2</v>
      </c>
      <c r="E114" s="21">
        <f t="shared" si="5"/>
        <v>2247.4</v>
      </c>
      <c r="F114" s="6">
        <f t="shared" si="6"/>
        <v>2696.88</v>
      </c>
      <c r="G114" s="6">
        <f t="shared" si="7"/>
        <v>1123.7</v>
      </c>
      <c r="H114" s="6">
        <f t="shared" si="8"/>
        <v>12810.18</v>
      </c>
      <c r="I114" s="6">
        <f t="shared" si="9"/>
        <v>25620.36</v>
      </c>
      <c r="J114" s="6" t="s">
        <v>148</v>
      </c>
    </row>
    <row r="115" spans="1:10" ht="45" customHeight="1" thickBot="1">
      <c r="A115" s="4">
        <v>114</v>
      </c>
      <c r="B115" s="4" t="s">
        <v>104</v>
      </c>
      <c r="C115" s="5" t="s">
        <v>264</v>
      </c>
      <c r="D115" s="10">
        <v>11664</v>
      </c>
      <c r="E115" s="21">
        <f t="shared" si="5"/>
        <v>3888</v>
      </c>
      <c r="F115" s="6">
        <f t="shared" si="6"/>
        <v>4665.6000000000004</v>
      </c>
      <c r="G115" s="6">
        <f t="shared" si="7"/>
        <v>1944</v>
      </c>
      <c r="H115" s="6">
        <f t="shared" si="8"/>
        <v>22161.599999999999</v>
      </c>
      <c r="I115" s="6">
        <f t="shared" si="9"/>
        <v>44323.199999999997</v>
      </c>
      <c r="J115" s="6" t="s">
        <v>148</v>
      </c>
    </row>
    <row r="116" spans="1:10" ht="45" customHeight="1" thickBot="1">
      <c r="A116" s="4">
        <v>115</v>
      </c>
      <c r="B116" s="4" t="s">
        <v>105</v>
      </c>
      <c r="C116" s="5" t="s">
        <v>265</v>
      </c>
      <c r="D116" s="10">
        <v>45864</v>
      </c>
      <c r="E116" s="21">
        <f t="shared" si="5"/>
        <v>15288</v>
      </c>
      <c r="F116" s="6">
        <f t="shared" si="6"/>
        <v>18345.600000000002</v>
      </c>
      <c r="G116" s="6">
        <f t="shared" si="7"/>
        <v>7644</v>
      </c>
      <c r="H116" s="6">
        <f t="shared" si="8"/>
        <v>87141.6</v>
      </c>
      <c r="I116" s="6">
        <f t="shared" si="9"/>
        <v>174283.2</v>
      </c>
      <c r="J116" s="16">
        <v>18</v>
      </c>
    </row>
    <row r="117" spans="1:10" ht="45" customHeight="1" thickBot="1">
      <c r="A117" s="4">
        <v>116</v>
      </c>
      <c r="B117" s="4" t="s">
        <v>106</v>
      </c>
      <c r="C117" s="5" t="s">
        <v>266</v>
      </c>
      <c r="D117" s="10">
        <v>45000</v>
      </c>
      <c r="E117" s="21">
        <f t="shared" si="5"/>
        <v>15000</v>
      </c>
      <c r="F117" s="6">
        <f t="shared" si="6"/>
        <v>18000</v>
      </c>
      <c r="G117" s="6">
        <f t="shared" si="7"/>
        <v>7500</v>
      </c>
      <c r="H117" s="6">
        <f t="shared" si="8"/>
        <v>85500</v>
      </c>
      <c r="I117" s="6">
        <f t="shared" si="9"/>
        <v>171000</v>
      </c>
      <c r="J117" s="16">
        <v>18</v>
      </c>
    </row>
    <row r="118" spans="1:10" ht="45" customHeight="1" thickBot="1">
      <c r="A118" s="4">
        <v>117</v>
      </c>
      <c r="B118" s="4" t="s">
        <v>107</v>
      </c>
      <c r="C118" s="23" t="s">
        <v>267</v>
      </c>
      <c r="D118" s="10">
        <v>11880</v>
      </c>
      <c r="E118" s="21">
        <f t="shared" si="5"/>
        <v>3960</v>
      </c>
      <c r="F118" s="6">
        <f t="shared" si="6"/>
        <v>4752</v>
      </c>
      <c r="G118" s="6">
        <f t="shared" si="7"/>
        <v>1980</v>
      </c>
      <c r="H118" s="6">
        <f t="shared" si="8"/>
        <v>22572</v>
      </c>
      <c r="I118" s="6">
        <f t="shared" si="9"/>
        <v>45144</v>
      </c>
      <c r="J118" s="6" t="s">
        <v>148</v>
      </c>
    </row>
    <row r="119" spans="1:10" ht="45" customHeight="1" thickBot="1">
      <c r="A119" s="4">
        <v>118</v>
      </c>
      <c r="B119" s="4" t="s">
        <v>108</v>
      </c>
      <c r="C119" s="5">
        <v>9902491216</v>
      </c>
      <c r="D119" s="10">
        <v>137460</v>
      </c>
      <c r="E119" s="21">
        <f t="shared" si="5"/>
        <v>45820</v>
      </c>
      <c r="F119" s="6">
        <f t="shared" si="6"/>
        <v>54984</v>
      </c>
      <c r="G119" s="6">
        <f t="shared" si="7"/>
        <v>22910</v>
      </c>
      <c r="H119" s="6">
        <f t="shared" si="8"/>
        <v>261174</v>
      </c>
      <c r="I119" s="6">
        <f t="shared" si="9"/>
        <v>522348</v>
      </c>
      <c r="J119" s="16">
        <v>77</v>
      </c>
    </row>
    <row r="120" spans="1:10" ht="45" customHeight="1" thickBot="1">
      <c r="A120" s="4">
        <v>119</v>
      </c>
      <c r="B120" s="4" t="s">
        <v>109</v>
      </c>
      <c r="C120" s="5" t="s">
        <v>268</v>
      </c>
      <c r="D120" s="10">
        <v>67890</v>
      </c>
      <c r="E120" s="21">
        <f t="shared" si="5"/>
        <v>22630</v>
      </c>
      <c r="F120" s="6">
        <f t="shared" si="6"/>
        <v>27156</v>
      </c>
      <c r="G120" s="6">
        <f t="shared" si="7"/>
        <v>11315</v>
      </c>
      <c r="H120" s="6">
        <f t="shared" si="8"/>
        <v>128991</v>
      </c>
      <c r="I120" s="6">
        <f t="shared" si="9"/>
        <v>257982</v>
      </c>
      <c r="J120" s="16">
        <v>18</v>
      </c>
    </row>
    <row r="121" spans="1:10" ht="45" customHeight="1" thickBot="1">
      <c r="A121" s="4">
        <v>120</v>
      </c>
      <c r="B121" s="4" t="s">
        <v>110</v>
      </c>
      <c r="C121" s="5">
        <v>9902531318</v>
      </c>
      <c r="D121" s="10">
        <v>7816.7999999999993</v>
      </c>
      <c r="E121" s="21">
        <f t="shared" si="5"/>
        <v>2605.6</v>
      </c>
      <c r="F121" s="6">
        <f t="shared" si="6"/>
        <v>3126.72</v>
      </c>
      <c r="G121" s="6">
        <f t="shared" si="7"/>
        <v>1302.8</v>
      </c>
      <c r="H121" s="6">
        <f t="shared" si="8"/>
        <v>14851.919999999998</v>
      </c>
      <c r="I121" s="6">
        <f t="shared" si="9"/>
        <v>29703.839999999997</v>
      </c>
      <c r="J121" s="6" t="s">
        <v>148</v>
      </c>
    </row>
    <row r="122" spans="1:10" ht="45" customHeight="1" thickBot="1">
      <c r="A122" s="4">
        <v>121</v>
      </c>
      <c r="B122" s="4" t="s">
        <v>111</v>
      </c>
      <c r="C122" s="5">
        <v>9902554612</v>
      </c>
      <c r="D122" s="10">
        <v>8100</v>
      </c>
      <c r="E122" s="21">
        <f t="shared" si="5"/>
        <v>2700</v>
      </c>
      <c r="F122" s="6">
        <f t="shared" si="6"/>
        <v>3240</v>
      </c>
      <c r="G122" s="6">
        <f t="shared" si="7"/>
        <v>1350</v>
      </c>
      <c r="H122" s="6">
        <f t="shared" si="8"/>
        <v>15390</v>
      </c>
      <c r="I122" s="6">
        <f t="shared" si="9"/>
        <v>30780</v>
      </c>
      <c r="J122" s="6" t="s">
        <v>148</v>
      </c>
    </row>
    <row r="123" spans="1:10" ht="45" customHeight="1" thickBot="1">
      <c r="A123" s="4">
        <v>122</v>
      </c>
      <c r="B123" s="4" t="s">
        <v>112</v>
      </c>
      <c r="C123" s="5" t="s">
        <v>269</v>
      </c>
      <c r="D123" s="10">
        <v>2700</v>
      </c>
      <c r="E123" s="21">
        <f t="shared" si="5"/>
        <v>900</v>
      </c>
      <c r="F123" s="6">
        <f t="shared" si="6"/>
        <v>1080</v>
      </c>
      <c r="G123" s="6">
        <f t="shared" si="7"/>
        <v>450</v>
      </c>
      <c r="H123" s="6">
        <f t="shared" si="8"/>
        <v>5130</v>
      </c>
      <c r="I123" s="6">
        <f t="shared" si="9"/>
        <v>10260</v>
      </c>
      <c r="J123" s="6" t="s">
        <v>148</v>
      </c>
    </row>
    <row r="124" spans="1:10" ht="45" customHeight="1" thickBot="1">
      <c r="A124" s="4">
        <v>123</v>
      </c>
      <c r="B124" s="4" t="s">
        <v>113</v>
      </c>
      <c r="C124" s="5" t="s">
        <v>270</v>
      </c>
      <c r="D124" s="10">
        <v>7800</v>
      </c>
      <c r="E124" s="21">
        <f t="shared" si="5"/>
        <v>2600</v>
      </c>
      <c r="F124" s="6">
        <f t="shared" si="6"/>
        <v>3120</v>
      </c>
      <c r="G124" s="6">
        <f t="shared" si="7"/>
        <v>1300</v>
      </c>
      <c r="H124" s="6">
        <f t="shared" si="8"/>
        <v>14820</v>
      </c>
      <c r="I124" s="6">
        <f t="shared" si="9"/>
        <v>29640</v>
      </c>
      <c r="J124" s="6" t="s">
        <v>148</v>
      </c>
    </row>
    <row r="125" spans="1:10" ht="45" customHeight="1" thickBot="1">
      <c r="A125" s="4">
        <v>124</v>
      </c>
      <c r="B125" s="4" t="s">
        <v>114</v>
      </c>
      <c r="C125" s="5" t="s">
        <v>271</v>
      </c>
      <c r="D125" s="10">
        <v>25389</v>
      </c>
      <c r="E125" s="21">
        <f t="shared" si="5"/>
        <v>8463</v>
      </c>
      <c r="F125" s="6">
        <f t="shared" si="6"/>
        <v>10155.6</v>
      </c>
      <c r="G125" s="6">
        <f t="shared" si="7"/>
        <v>4231.5</v>
      </c>
      <c r="H125" s="6">
        <f t="shared" si="8"/>
        <v>48239.1</v>
      </c>
      <c r="I125" s="6">
        <f t="shared" si="9"/>
        <v>96478.2</v>
      </c>
      <c r="J125" s="6" t="s">
        <v>148</v>
      </c>
    </row>
    <row r="126" spans="1:10" ht="45" customHeight="1" thickBot="1">
      <c r="A126" s="4">
        <v>125</v>
      </c>
      <c r="B126" s="4" t="s">
        <v>115</v>
      </c>
      <c r="C126" s="5" t="s">
        <v>272</v>
      </c>
      <c r="D126" s="10">
        <v>10800</v>
      </c>
      <c r="E126" s="21">
        <f t="shared" si="5"/>
        <v>3600</v>
      </c>
      <c r="F126" s="6">
        <f t="shared" si="6"/>
        <v>4320</v>
      </c>
      <c r="G126" s="6">
        <f t="shared" si="7"/>
        <v>1800</v>
      </c>
      <c r="H126" s="6">
        <f t="shared" si="8"/>
        <v>20520</v>
      </c>
      <c r="I126" s="6">
        <f t="shared" si="9"/>
        <v>41040</v>
      </c>
      <c r="J126" s="6" t="s">
        <v>148</v>
      </c>
    </row>
    <row r="127" spans="1:10" ht="45" customHeight="1" thickBot="1">
      <c r="A127" s="4">
        <v>126</v>
      </c>
      <c r="B127" s="4" t="s">
        <v>116</v>
      </c>
      <c r="C127" s="5" t="s">
        <v>273</v>
      </c>
      <c r="D127" s="10">
        <v>3600</v>
      </c>
      <c r="E127" s="21">
        <f t="shared" si="5"/>
        <v>1200</v>
      </c>
      <c r="F127" s="6">
        <f t="shared" si="6"/>
        <v>1440</v>
      </c>
      <c r="G127" s="6">
        <f t="shared" si="7"/>
        <v>600</v>
      </c>
      <c r="H127" s="6">
        <f t="shared" si="8"/>
        <v>6840</v>
      </c>
      <c r="I127" s="6">
        <f t="shared" si="9"/>
        <v>13680</v>
      </c>
      <c r="J127" s="6" t="s">
        <v>148</v>
      </c>
    </row>
    <row r="128" spans="1:10" ht="45" customHeight="1" thickBot="1">
      <c r="A128" s="4">
        <v>127</v>
      </c>
      <c r="B128" s="4" t="s">
        <v>117</v>
      </c>
      <c r="C128" s="5" t="s">
        <v>274</v>
      </c>
      <c r="D128" s="10">
        <v>33180.000000000007</v>
      </c>
      <c r="E128" s="21">
        <f t="shared" si="5"/>
        <v>11060.000000000002</v>
      </c>
      <c r="F128" s="6">
        <f t="shared" si="6"/>
        <v>13272.000000000004</v>
      </c>
      <c r="G128" s="6">
        <f t="shared" si="7"/>
        <v>5530.0000000000009</v>
      </c>
      <c r="H128" s="6">
        <f t="shared" si="8"/>
        <v>63042.000000000015</v>
      </c>
      <c r="I128" s="6">
        <f t="shared" si="9"/>
        <v>126084.00000000003</v>
      </c>
      <c r="J128" s="16" t="s">
        <v>148</v>
      </c>
    </row>
    <row r="129" spans="1:10" ht="45" customHeight="1" thickBot="1">
      <c r="A129" s="4">
        <v>128</v>
      </c>
      <c r="B129" s="4" t="s">
        <v>118</v>
      </c>
      <c r="C129" s="5" t="s">
        <v>275</v>
      </c>
      <c r="D129" s="10">
        <v>181680</v>
      </c>
      <c r="E129" s="21">
        <f t="shared" si="5"/>
        <v>60560</v>
      </c>
      <c r="F129" s="6">
        <f t="shared" si="6"/>
        <v>72672</v>
      </c>
      <c r="G129" s="6">
        <f t="shared" si="7"/>
        <v>30280</v>
      </c>
      <c r="H129" s="6">
        <f t="shared" si="8"/>
        <v>345192</v>
      </c>
      <c r="I129" s="6">
        <f t="shared" si="9"/>
        <v>690384</v>
      </c>
      <c r="J129" s="16">
        <v>77</v>
      </c>
    </row>
    <row r="130" spans="1:10" ht="45" customHeight="1" thickBot="1">
      <c r="A130" s="4">
        <v>129</v>
      </c>
      <c r="B130" s="4" t="s">
        <v>119</v>
      </c>
      <c r="C130" s="5" t="s">
        <v>276</v>
      </c>
      <c r="D130" s="10">
        <v>10502.400000000001</v>
      </c>
      <c r="E130" s="21">
        <f t="shared" si="5"/>
        <v>3500.8000000000006</v>
      </c>
      <c r="F130" s="6">
        <f t="shared" si="6"/>
        <v>4200.9600000000009</v>
      </c>
      <c r="G130" s="6">
        <f t="shared" si="7"/>
        <v>1750.4000000000003</v>
      </c>
      <c r="H130" s="6">
        <f t="shared" si="8"/>
        <v>19954.560000000005</v>
      </c>
      <c r="I130" s="6">
        <f t="shared" si="9"/>
        <v>39909.12000000001</v>
      </c>
      <c r="J130" s="6" t="s">
        <v>148</v>
      </c>
    </row>
    <row r="131" spans="1:10" ht="45" customHeight="1" thickBot="1">
      <c r="A131" s="4">
        <v>130</v>
      </c>
      <c r="B131" s="4" t="s">
        <v>120</v>
      </c>
      <c r="C131" s="5" t="s">
        <v>277</v>
      </c>
      <c r="D131" s="10">
        <v>43890</v>
      </c>
      <c r="E131" s="21">
        <f t="shared" ref="E131:E161" si="10">D131/6*2</f>
        <v>14630</v>
      </c>
      <c r="F131" s="6">
        <f t="shared" ref="F131:F161" si="11">D131*0.4</f>
        <v>17556</v>
      </c>
      <c r="G131" s="6">
        <f t="shared" ref="G131:G161" si="12">D131/6</f>
        <v>7315</v>
      </c>
      <c r="H131" s="6">
        <f t="shared" ref="H131:H161" si="13">1*(D131+E131+F131+G131)</f>
        <v>83391</v>
      </c>
      <c r="I131" s="6">
        <f t="shared" ref="I131:I161" si="14">SUM(D131:H131)</f>
        <v>166782</v>
      </c>
      <c r="J131" s="16">
        <v>18</v>
      </c>
    </row>
    <row r="132" spans="1:10" ht="45" customHeight="1" thickBot="1">
      <c r="A132" s="4">
        <v>131</v>
      </c>
      <c r="B132" s="4" t="s">
        <v>121</v>
      </c>
      <c r="C132" s="5" t="s">
        <v>278</v>
      </c>
      <c r="D132" s="10">
        <v>8332.7999999999993</v>
      </c>
      <c r="E132" s="21">
        <f t="shared" si="10"/>
        <v>2777.6</v>
      </c>
      <c r="F132" s="6">
        <f t="shared" si="11"/>
        <v>3333.12</v>
      </c>
      <c r="G132" s="6">
        <f t="shared" si="12"/>
        <v>1388.8</v>
      </c>
      <c r="H132" s="6">
        <f t="shared" si="13"/>
        <v>15832.32</v>
      </c>
      <c r="I132" s="6">
        <f t="shared" si="14"/>
        <v>31664.639999999999</v>
      </c>
      <c r="J132" s="6" t="s">
        <v>148</v>
      </c>
    </row>
    <row r="133" spans="1:10" ht="45" customHeight="1" thickBot="1">
      <c r="A133" s="4">
        <v>132</v>
      </c>
      <c r="B133" s="4" t="s">
        <v>122</v>
      </c>
      <c r="C133" s="5">
        <v>9903012008</v>
      </c>
      <c r="D133" s="10">
        <v>32640</v>
      </c>
      <c r="E133" s="21">
        <f t="shared" si="10"/>
        <v>10880</v>
      </c>
      <c r="F133" s="6">
        <f t="shared" si="11"/>
        <v>13056</v>
      </c>
      <c r="G133" s="6">
        <f t="shared" si="12"/>
        <v>5440</v>
      </c>
      <c r="H133" s="6">
        <f t="shared" si="13"/>
        <v>62016</v>
      </c>
      <c r="I133" s="6">
        <f t="shared" si="14"/>
        <v>124032</v>
      </c>
      <c r="J133" s="16" t="s">
        <v>148</v>
      </c>
    </row>
    <row r="134" spans="1:10" ht="45" customHeight="1" thickBot="1">
      <c r="A134" s="4">
        <v>133</v>
      </c>
      <c r="B134" s="4" t="s">
        <v>123</v>
      </c>
      <c r="C134" s="5">
        <v>9903032089</v>
      </c>
      <c r="D134" s="10">
        <v>1858.9500000000003</v>
      </c>
      <c r="E134" s="21">
        <f t="shared" si="10"/>
        <v>619.65000000000009</v>
      </c>
      <c r="F134" s="6">
        <f t="shared" si="11"/>
        <v>743.58000000000015</v>
      </c>
      <c r="G134" s="6">
        <f t="shared" si="12"/>
        <v>309.82500000000005</v>
      </c>
      <c r="H134" s="6">
        <f t="shared" si="13"/>
        <v>3532.0050000000001</v>
      </c>
      <c r="I134" s="6">
        <f t="shared" si="14"/>
        <v>7064.01</v>
      </c>
      <c r="J134" s="6" t="s">
        <v>148</v>
      </c>
    </row>
    <row r="135" spans="1:10" ht="45" customHeight="1" thickBot="1">
      <c r="A135" s="4">
        <v>134</v>
      </c>
      <c r="B135" s="4" t="s">
        <v>124</v>
      </c>
      <c r="C135" s="5" t="s">
        <v>279</v>
      </c>
      <c r="D135" s="10">
        <v>2793.6</v>
      </c>
      <c r="E135" s="21">
        <f t="shared" si="10"/>
        <v>931.19999999999993</v>
      </c>
      <c r="F135" s="6">
        <f t="shared" si="11"/>
        <v>1117.44</v>
      </c>
      <c r="G135" s="6">
        <f t="shared" si="12"/>
        <v>465.59999999999997</v>
      </c>
      <c r="H135" s="6">
        <f t="shared" si="13"/>
        <v>5307.84</v>
      </c>
      <c r="I135" s="6">
        <f t="shared" si="14"/>
        <v>10615.68</v>
      </c>
      <c r="J135" s="6" t="s">
        <v>148</v>
      </c>
    </row>
    <row r="136" spans="1:10" ht="45" customHeight="1" thickBot="1">
      <c r="A136" s="4">
        <v>135</v>
      </c>
      <c r="B136" s="4" t="s">
        <v>125</v>
      </c>
      <c r="C136" s="5" t="s">
        <v>280</v>
      </c>
      <c r="D136" s="10">
        <v>2116.8000000000002</v>
      </c>
      <c r="E136" s="21">
        <f t="shared" si="10"/>
        <v>705.6</v>
      </c>
      <c r="F136" s="6">
        <f t="shared" si="11"/>
        <v>846.72000000000014</v>
      </c>
      <c r="G136" s="6">
        <f t="shared" si="12"/>
        <v>352.8</v>
      </c>
      <c r="H136" s="6">
        <f t="shared" si="13"/>
        <v>4021.9200000000005</v>
      </c>
      <c r="I136" s="6">
        <f t="shared" si="14"/>
        <v>8043.8400000000011</v>
      </c>
      <c r="J136" s="6" t="s">
        <v>148</v>
      </c>
    </row>
    <row r="137" spans="1:10" ht="45" customHeight="1" thickBot="1">
      <c r="A137" s="4">
        <v>136</v>
      </c>
      <c r="B137" s="4" t="s">
        <v>126</v>
      </c>
      <c r="C137" s="5" t="s">
        <v>281</v>
      </c>
      <c r="D137" s="10">
        <v>2886</v>
      </c>
      <c r="E137" s="21">
        <f t="shared" si="10"/>
        <v>962</v>
      </c>
      <c r="F137" s="6">
        <f t="shared" si="11"/>
        <v>1154.4000000000001</v>
      </c>
      <c r="G137" s="6">
        <f t="shared" si="12"/>
        <v>481</v>
      </c>
      <c r="H137" s="6">
        <f t="shared" si="13"/>
        <v>5483.4</v>
      </c>
      <c r="I137" s="6">
        <f t="shared" si="14"/>
        <v>10966.8</v>
      </c>
      <c r="J137" s="6" t="s">
        <v>148</v>
      </c>
    </row>
    <row r="138" spans="1:10" ht="45" customHeight="1" thickBot="1">
      <c r="A138" s="4">
        <v>137</v>
      </c>
      <c r="B138" s="4" t="s">
        <v>127</v>
      </c>
      <c r="C138" s="5" t="s">
        <v>282</v>
      </c>
      <c r="D138" s="10">
        <v>21420</v>
      </c>
      <c r="E138" s="21">
        <f t="shared" si="10"/>
        <v>7140</v>
      </c>
      <c r="F138" s="6">
        <f t="shared" si="11"/>
        <v>8568</v>
      </c>
      <c r="G138" s="6">
        <f t="shared" si="12"/>
        <v>3570</v>
      </c>
      <c r="H138" s="6">
        <f t="shared" si="13"/>
        <v>40698</v>
      </c>
      <c r="I138" s="6">
        <f t="shared" si="14"/>
        <v>81396</v>
      </c>
      <c r="J138" s="6" t="s">
        <v>148</v>
      </c>
    </row>
    <row r="139" spans="1:10" ht="45" customHeight="1" thickBot="1">
      <c r="A139" s="4">
        <v>138</v>
      </c>
      <c r="B139" s="4" t="s">
        <v>151</v>
      </c>
      <c r="C139" s="5" t="s">
        <v>283</v>
      </c>
      <c r="D139" s="10">
        <v>40800</v>
      </c>
      <c r="E139" s="21">
        <f t="shared" si="10"/>
        <v>13600</v>
      </c>
      <c r="F139" s="6">
        <f t="shared" si="11"/>
        <v>16320</v>
      </c>
      <c r="G139" s="6">
        <f t="shared" si="12"/>
        <v>6800</v>
      </c>
      <c r="H139" s="6">
        <f t="shared" si="13"/>
        <v>77520</v>
      </c>
      <c r="I139" s="6">
        <f t="shared" si="14"/>
        <v>155040</v>
      </c>
      <c r="J139" s="16">
        <v>18</v>
      </c>
    </row>
    <row r="140" spans="1:10" ht="45" customHeight="1" thickBot="1">
      <c r="A140" s="4">
        <v>139</v>
      </c>
      <c r="B140" s="4" t="s">
        <v>165</v>
      </c>
      <c r="C140" s="5" t="s">
        <v>284</v>
      </c>
      <c r="D140" s="10">
        <v>73080</v>
      </c>
      <c r="E140" s="21">
        <f t="shared" si="10"/>
        <v>24360</v>
      </c>
      <c r="F140" s="6">
        <f t="shared" si="11"/>
        <v>29232</v>
      </c>
      <c r="G140" s="6">
        <f t="shared" si="12"/>
        <v>12180</v>
      </c>
      <c r="H140" s="6">
        <f t="shared" si="13"/>
        <v>138852</v>
      </c>
      <c r="I140" s="6">
        <f t="shared" si="14"/>
        <v>277704</v>
      </c>
      <c r="J140" s="16">
        <v>18</v>
      </c>
    </row>
    <row r="141" spans="1:10" ht="45" customHeight="1" thickBot="1">
      <c r="A141" s="4">
        <v>140</v>
      </c>
      <c r="B141" s="4" t="s">
        <v>128</v>
      </c>
      <c r="C141" s="5" t="s">
        <v>285</v>
      </c>
      <c r="D141" s="10">
        <v>7200</v>
      </c>
      <c r="E141" s="21">
        <f t="shared" si="10"/>
        <v>2400</v>
      </c>
      <c r="F141" s="6">
        <f t="shared" si="11"/>
        <v>2880</v>
      </c>
      <c r="G141" s="6">
        <f t="shared" si="12"/>
        <v>1200</v>
      </c>
      <c r="H141" s="6">
        <f t="shared" si="13"/>
        <v>13680</v>
      </c>
      <c r="I141" s="6">
        <f t="shared" si="14"/>
        <v>27360</v>
      </c>
      <c r="J141" s="6" t="s">
        <v>148</v>
      </c>
    </row>
    <row r="142" spans="1:10" ht="45" customHeight="1" thickBot="1">
      <c r="A142" s="4">
        <v>141</v>
      </c>
      <c r="B142" s="4" t="s">
        <v>129</v>
      </c>
      <c r="C142" s="5" t="s">
        <v>286</v>
      </c>
      <c r="D142" s="10">
        <v>12120</v>
      </c>
      <c r="E142" s="21">
        <f t="shared" si="10"/>
        <v>4040</v>
      </c>
      <c r="F142" s="6">
        <f t="shared" si="11"/>
        <v>4848</v>
      </c>
      <c r="G142" s="6">
        <f t="shared" si="12"/>
        <v>2020</v>
      </c>
      <c r="H142" s="6">
        <f t="shared" si="13"/>
        <v>23028</v>
      </c>
      <c r="I142" s="6">
        <f t="shared" si="14"/>
        <v>46056</v>
      </c>
      <c r="J142" s="6" t="s">
        <v>148</v>
      </c>
    </row>
    <row r="143" spans="1:10" ht="45" customHeight="1" thickBot="1">
      <c r="A143" s="4">
        <v>142</v>
      </c>
      <c r="B143" s="4" t="s">
        <v>130</v>
      </c>
      <c r="C143" s="5" t="s">
        <v>287</v>
      </c>
      <c r="D143" s="10">
        <v>4320</v>
      </c>
      <c r="E143" s="21">
        <f t="shared" si="10"/>
        <v>1440</v>
      </c>
      <c r="F143" s="6">
        <f t="shared" si="11"/>
        <v>1728</v>
      </c>
      <c r="G143" s="6">
        <f t="shared" si="12"/>
        <v>720</v>
      </c>
      <c r="H143" s="6">
        <f t="shared" si="13"/>
        <v>8208</v>
      </c>
      <c r="I143" s="6">
        <f t="shared" si="14"/>
        <v>16416</v>
      </c>
      <c r="J143" s="6" t="s">
        <v>148</v>
      </c>
    </row>
    <row r="144" spans="1:10" ht="45" customHeight="1" thickBot="1">
      <c r="A144" s="4">
        <v>143</v>
      </c>
      <c r="B144" s="4" t="s">
        <v>131</v>
      </c>
      <c r="C144" s="5">
        <v>9904160363</v>
      </c>
      <c r="D144" s="10">
        <v>2284.1999999999998</v>
      </c>
      <c r="E144" s="21">
        <f t="shared" si="10"/>
        <v>761.4</v>
      </c>
      <c r="F144" s="6">
        <f t="shared" si="11"/>
        <v>913.68</v>
      </c>
      <c r="G144" s="6">
        <f t="shared" si="12"/>
        <v>380.7</v>
      </c>
      <c r="H144" s="6">
        <f t="shared" si="13"/>
        <v>4339.9799999999996</v>
      </c>
      <c r="I144" s="6">
        <f t="shared" si="14"/>
        <v>8679.9599999999991</v>
      </c>
      <c r="J144" s="6" t="s">
        <v>148</v>
      </c>
    </row>
    <row r="145" spans="1:10" ht="45" customHeight="1" thickBot="1">
      <c r="A145" s="4">
        <v>144</v>
      </c>
      <c r="B145" s="4" t="s">
        <v>132</v>
      </c>
      <c r="C145" s="5" t="s">
        <v>288</v>
      </c>
      <c r="D145" s="10">
        <v>7104</v>
      </c>
      <c r="E145" s="21">
        <f t="shared" si="10"/>
        <v>2368</v>
      </c>
      <c r="F145" s="6">
        <f t="shared" si="11"/>
        <v>2841.6000000000004</v>
      </c>
      <c r="G145" s="6">
        <f t="shared" si="12"/>
        <v>1184</v>
      </c>
      <c r="H145" s="6">
        <f t="shared" si="13"/>
        <v>13497.6</v>
      </c>
      <c r="I145" s="6">
        <f t="shared" si="14"/>
        <v>26995.200000000001</v>
      </c>
      <c r="J145" s="6" t="s">
        <v>148</v>
      </c>
    </row>
    <row r="146" spans="1:10" ht="45" customHeight="1" thickBot="1">
      <c r="A146" s="4">
        <v>145</v>
      </c>
      <c r="B146" s="4" t="s">
        <v>152</v>
      </c>
      <c r="C146" s="5" t="s">
        <v>289</v>
      </c>
      <c r="D146" s="10">
        <v>62400</v>
      </c>
      <c r="E146" s="21">
        <f t="shared" si="10"/>
        <v>20800</v>
      </c>
      <c r="F146" s="6">
        <f t="shared" si="11"/>
        <v>24960</v>
      </c>
      <c r="G146" s="6">
        <f t="shared" si="12"/>
        <v>10400</v>
      </c>
      <c r="H146" s="6">
        <f t="shared" si="13"/>
        <v>118560</v>
      </c>
      <c r="I146" s="6">
        <f t="shared" si="14"/>
        <v>237120</v>
      </c>
      <c r="J146" s="16">
        <v>18</v>
      </c>
    </row>
    <row r="147" spans="1:10" ht="45" customHeight="1" thickBot="1">
      <c r="A147" s="4">
        <v>146</v>
      </c>
      <c r="B147" s="4" t="s">
        <v>133</v>
      </c>
      <c r="C147" s="5">
        <v>9904199392</v>
      </c>
      <c r="D147" s="10">
        <v>9360</v>
      </c>
      <c r="E147" s="21">
        <f t="shared" si="10"/>
        <v>3120</v>
      </c>
      <c r="F147" s="6">
        <f t="shared" si="11"/>
        <v>3744</v>
      </c>
      <c r="G147" s="6">
        <f t="shared" si="12"/>
        <v>1560</v>
      </c>
      <c r="H147" s="6">
        <f t="shared" si="13"/>
        <v>17784</v>
      </c>
      <c r="I147" s="6">
        <f t="shared" si="14"/>
        <v>35568</v>
      </c>
      <c r="J147" s="6" t="s">
        <v>148</v>
      </c>
    </row>
    <row r="148" spans="1:10" ht="45" customHeight="1" thickBot="1">
      <c r="A148" s="4">
        <v>147</v>
      </c>
      <c r="B148" s="4" t="s">
        <v>134</v>
      </c>
      <c r="C148" s="5" t="s">
        <v>290</v>
      </c>
      <c r="D148" s="10">
        <v>14400</v>
      </c>
      <c r="E148" s="21">
        <f t="shared" si="10"/>
        <v>4800</v>
      </c>
      <c r="F148" s="6">
        <f t="shared" si="11"/>
        <v>5760</v>
      </c>
      <c r="G148" s="6">
        <f t="shared" si="12"/>
        <v>2400</v>
      </c>
      <c r="H148" s="6">
        <f t="shared" si="13"/>
        <v>27360</v>
      </c>
      <c r="I148" s="6">
        <f t="shared" si="14"/>
        <v>54720</v>
      </c>
      <c r="J148" s="6" t="s">
        <v>148</v>
      </c>
    </row>
    <row r="149" spans="1:10" ht="45" customHeight="1" thickBot="1">
      <c r="A149" s="4">
        <v>148</v>
      </c>
      <c r="B149" s="4" t="s">
        <v>135</v>
      </c>
      <c r="C149" s="5">
        <v>9904234075</v>
      </c>
      <c r="D149" s="10">
        <v>120000</v>
      </c>
      <c r="E149" s="21">
        <f t="shared" si="10"/>
        <v>40000</v>
      </c>
      <c r="F149" s="6">
        <f t="shared" si="11"/>
        <v>48000</v>
      </c>
      <c r="G149" s="6">
        <f t="shared" si="12"/>
        <v>20000</v>
      </c>
      <c r="H149" s="6">
        <f t="shared" si="13"/>
        <v>228000</v>
      </c>
      <c r="I149" s="6">
        <f t="shared" si="14"/>
        <v>456000</v>
      </c>
      <c r="J149" s="16">
        <v>33</v>
      </c>
    </row>
    <row r="150" spans="1:10" ht="45" customHeight="1" thickBot="1">
      <c r="A150" s="4">
        <v>149</v>
      </c>
      <c r="B150" s="4" t="s">
        <v>136</v>
      </c>
      <c r="C150" s="5" t="s">
        <v>291</v>
      </c>
      <c r="D150" s="10">
        <v>11970</v>
      </c>
      <c r="E150" s="21">
        <f t="shared" si="10"/>
        <v>3990</v>
      </c>
      <c r="F150" s="6">
        <f t="shared" si="11"/>
        <v>4788</v>
      </c>
      <c r="G150" s="6">
        <f t="shared" si="12"/>
        <v>1995</v>
      </c>
      <c r="H150" s="6">
        <f t="shared" si="13"/>
        <v>22743</v>
      </c>
      <c r="I150" s="6">
        <f t="shared" si="14"/>
        <v>45486</v>
      </c>
      <c r="J150" s="6" t="s">
        <v>148</v>
      </c>
    </row>
    <row r="151" spans="1:10" ht="45" customHeight="1" thickBot="1">
      <c r="A151" s="4">
        <v>150</v>
      </c>
      <c r="B151" s="4" t="s">
        <v>137</v>
      </c>
      <c r="C151" s="23" t="s">
        <v>292</v>
      </c>
      <c r="D151" s="10">
        <v>2850</v>
      </c>
      <c r="E151" s="21">
        <f t="shared" si="10"/>
        <v>950</v>
      </c>
      <c r="F151" s="6">
        <f t="shared" si="11"/>
        <v>1140</v>
      </c>
      <c r="G151" s="6">
        <f t="shared" si="12"/>
        <v>475</v>
      </c>
      <c r="H151" s="6">
        <f t="shared" si="13"/>
        <v>5415</v>
      </c>
      <c r="I151" s="6">
        <f t="shared" si="14"/>
        <v>10830</v>
      </c>
      <c r="J151" s="6" t="s">
        <v>148</v>
      </c>
    </row>
    <row r="152" spans="1:10" ht="45" customHeight="1" thickBot="1">
      <c r="A152" s="4">
        <v>151</v>
      </c>
      <c r="B152" s="4" t="s">
        <v>138</v>
      </c>
      <c r="C152" s="5">
        <v>9904293125</v>
      </c>
      <c r="D152" s="10">
        <v>46980</v>
      </c>
      <c r="E152" s="21">
        <f t="shared" si="10"/>
        <v>15660</v>
      </c>
      <c r="F152" s="6">
        <f t="shared" si="11"/>
        <v>18792</v>
      </c>
      <c r="G152" s="6">
        <f t="shared" si="12"/>
        <v>7830</v>
      </c>
      <c r="H152" s="6">
        <f t="shared" si="13"/>
        <v>89262</v>
      </c>
      <c r="I152" s="6">
        <f t="shared" si="14"/>
        <v>178524</v>
      </c>
      <c r="J152" s="16">
        <v>18</v>
      </c>
    </row>
    <row r="153" spans="1:10" ht="45" customHeight="1" thickBot="1">
      <c r="A153" s="4">
        <v>152</v>
      </c>
      <c r="B153" s="4" t="s">
        <v>139</v>
      </c>
      <c r="C153" s="23" t="s">
        <v>293</v>
      </c>
      <c r="D153" s="10">
        <v>18960</v>
      </c>
      <c r="E153" s="21">
        <f t="shared" si="10"/>
        <v>6320</v>
      </c>
      <c r="F153" s="6">
        <f t="shared" si="11"/>
        <v>7584</v>
      </c>
      <c r="G153" s="6">
        <f t="shared" si="12"/>
        <v>3160</v>
      </c>
      <c r="H153" s="6">
        <f t="shared" si="13"/>
        <v>36024</v>
      </c>
      <c r="I153" s="6">
        <f t="shared" si="14"/>
        <v>72048</v>
      </c>
      <c r="J153" s="6" t="s">
        <v>148</v>
      </c>
    </row>
    <row r="154" spans="1:10" ht="45" customHeight="1" thickBot="1">
      <c r="A154" s="4">
        <v>153</v>
      </c>
      <c r="B154" s="4" t="s">
        <v>140</v>
      </c>
      <c r="C154" s="5" t="s">
        <v>294</v>
      </c>
      <c r="D154" s="10">
        <v>82800</v>
      </c>
      <c r="E154" s="21">
        <f t="shared" si="10"/>
        <v>27600</v>
      </c>
      <c r="F154" s="6">
        <f t="shared" si="11"/>
        <v>33120</v>
      </c>
      <c r="G154" s="6">
        <f t="shared" si="12"/>
        <v>13800</v>
      </c>
      <c r="H154" s="6">
        <f t="shared" si="13"/>
        <v>157320</v>
      </c>
      <c r="I154" s="6">
        <f t="shared" si="14"/>
        <v>314640</v>
      </c>
      <c r="J154" s="16">
        <v>33</v>
      </c>
    </row>
    <row r="155" spans="1:10" ht="45" customHeight="1" thickBot="1">
      <c r="A155" s="4">
        <v>154</v>
      </c>
      <c r="B155" s="4" t="s">
        <v>141</v>
      </c>
      <c r="C155" s="5" t="s">
        <v>295</v>
      </c>
      <c r="D155" s="10">
        <v>816000</v>
      </c>
      <c r="E155" s="21">
        <f t="shared" si="10"/>
        <v>272000</v>
      </c>
      <c r="F155" s="6">
        <f t="shared" si="11"/>
        <v>326400</v>
      </c>
      <c r="G155" s="6">
        <f t="shared" si="12"/>
        <v>136000</v>
      </c>
      <c r="H155" s="6">
        <f>1*(D155+E155+F155+G155)</f>
        <v>1550400</v>
      </c>
      <c r="I155" s="6">
        <f t="shared" si="14"/>
        <v>3100800</v>
      </c>
      <c r="J155" s="16">
        <v>165</v>
      </c>
    </row>
    <row r="156" spans="1:10" ht="45" customHeight="1" thickBot="1">
      <c r="A156" s="4">
        <v>155</v>
      </c>
      <c r="B156" s="4" t="s">
        <v>149</v>
      </c>
      <c r="C156" s="5" t="s">
        <v>296</v>
      </c>
      <c r="D156" s="10">
        <v>37335.120000000003</v>
      </c>
      <c r="E156" s="21">
        <f t="shared" si="10"/>
        <v>12445.04</v>
      </c>
      <c r="F156" s="6">
        <f t="shared" si="11"/>
        <v>14934.048000000003</v>
      </c>
      <c r="G156" s="6">
        <f t="shared" si="12"/>
        <v>6222.52</v>
      </c>
      <c r="H156" s="6">
        <f t="shared" si="13"/>
        <v>70936.728000000003</v>
      </c>
      <c r="I156" s="6">
        <f t="shared" si="14"/>
        <v>141873.45600000001</v>
      </c>
      <c r="J156" s="16" t="s">
        <v>148</v>
      </c>
    </row>
    <row r="157" spans="1:10" ht="45" customHeight="1" thickBot="1">
      <c r="A157" s="4">
        <v>156</v>
      </c>
      <c r="B157" s="4" t="s">
        <v>142</v>
      </c>
      <c r="C157" s="5" t="s">
        <v>297</v>
      </c>
      <c r="D157" s="10">
        <v>4320</v>
      </c>
      <c r="E157" s="21">
        <f t="shared" si="10"/>
        <v>1440</v>
      </c>
      <c r="F157" s="6">
        <f t="shared" si="11"/>
        <v>1728</v>
      </c>
      <c r="G157" s="6">
        <f t="shared" si="12"/>
        <v>720</v>
      </c>
      <c r="H157" s="6">
        <f t="shared" si="13"/>
        <v>8208</v>
      </c>
      <c r="I157" s="6">
        <f t="shared" si="14"/>
        <v>16416</v>
      </c>
      <c r="J157" s="6" t="s">
        <v>148</v>
      </c>
    </row>
    <row r="158" spans="1:10" ht="45" customHeight="1" thickBot="1">
      <c r="A158" s="4">
        <v>157</v>
      </c>
      <c r="B158" s="4" t="s">
        <v>166</v>
      </c>
      <c r="C158" s="5" t="s">
        <v>298</v>
      </c>
      <c r="D158" s="10">
        <v>277200</v>
      </c>
      <c r="E158" s="21">
        <f t="shared" si="10"/>
        <v>92400</v>
      </c>
      <c r="F158" s="6">
        <f t="shared" si="11"/>
        <v>110880</v>
      </c>
      <c r="G158" s="6">
        <f t="shared" si="12"/>
        <v>46200</v>
      </c>
      <c r="H158" s="6">
        <f t="shared" si="13"/>
        <v>526680</v>
      </c>
      <c r="I158" s="6">
        <f t="shared" si="14"/>
        <v>1053360</v>
      </c>
      <c r="J158" s="16">
        <v>165</v>
      </c>
    </row>
    <row r="159" spans="1:10" ht="45" customHeight="1" thickBot="1">
      <c r="A159" s="4">
        <v>158</v>
      </c>
      <c r="B159" s="4" t="s">
        <v>167</v>
      </c>
      <c r="C159" s="5" t="s">
        <v>299</v>
      </c>
      <c r="D159" s="10">
        <v>13775.999999999998</v>
      </c>
      <c r="E159" s="21">
        <f t="shared" si="10"/>
        <v>4591.9999999999991</v>
      </c>
      <c r="F159" s="6">
        <f t="shared" si="11"/>
        <v>5510.4</v>
      </c>
      <c r="G159" s="6">
        <f t="shared" si="12"/>
        <v>2295.9999999999995</v>
      </c>
      <c r="H159" s="6">
        <f t="shared" si="13"/>
        <v>26174.399999999994</v>
      </c>
      <c r="I159" s="6">
        <f t="shared" si="14"/>
        <v>52348.799999999988</v>
      </c>
      <c r="J159" s="6" t="s">
        <v>148</v>
      </c>
    </row>
    <row r="160" spans="1:10" ht="45" customHeight="1" thickBot="1">
      <c r="A160" s="4">
        <v>159</v>
      </c>
      <c r="B160" s="4" t="s">
        <v>168</v>
      </c>
      <c r="C160" s="5" t="s">
        <v>300</v>
      </c>
      <c r="D160" s="10">
        <v>5880</v>
      </c>
      <c r="E160" s="21">
        <f t="shared" si="10"/>
        <v>1960</v>
      </c>
      <c r="F160" s="6">
        <f t="shared" si="11"/>
        <v>2352</v>
      </c>
      <c r="G160" s="6">
        <f t="shared" si="12"/>
        <v>980</v>
      </c>
      <c r="H160" s="6">
        <f t="shared" si="13"/>
        <v>11172</v>
      </c>
      <c r="I160" s="6">
        <f t="shared" si="14"/>
        <v>22344</v>
      </c>
      <c r="J160" s="6" t="s">
        <v>148</v>
      </c>
    </row>
    <row r="161" spans="1:10" ht="45" customHeight="1" thickBot="1">
      <c r="A161" s="4">
        <v>160</v>
      </c>
      <c r="B161" s="4" t="s">
        <v>169</v>
      </c>
      <c r="C161" s="5">
        <v>9904608516</v>
      </c>
      <c r="D161" s="9">
        <v>20580</v>
      </c>
      <c r="E161" s="21">
        <f t="shared" si="10"/>
        <v>6860</v>
      </c>
      <c r="F161" s="6">
        <f t="shared" si="11"/>
        <v>8232</v>
      </c>
      <c r="G161" s="6">
        <f t="shared" si="12"/>
        <v>3430</v>
      </c>
      <c r="H161" s="22">
        <f t="shared" si="13"/>
        <v>39102</v>
      </c>
      <c r="I161" s="6">
        <f t="shared" si="14"/>
        <v>78204</v>
      </c>
      <c r="J161" s="6" t="s">
        <v>148</v>
      </c>
    </row>
    <row r="162" spans="1:10" ht="15">
      <c r="D162" s="19"/>
      <c r="E162" s="18"/>
      <c r="F162" s="17"/>
      <c r="G162" s="17"/>
      <c r="H162" s="17"/>
      <c r="I162" s="7"/>
    </row>
    <row r="163" spans="1:10">
      <c r="D163" s="13"/>
      <c r="E163" s="13"/>
      <c r="F163" s="7"/>
      <c r="G163" s="7"/>
      <c r="H163" s="7"/>
      <c r="I163" s="7"/>
      <c r="J163" s="13"/>
    </row>
    <row r="164" spans="1:10" ht="15">
      <c r="D164" s="13"/>
      <c r="E164" s="14"/>
      <c r="F164" s="7"/>
      <c r="G164" s="7"/>
      <c r="H164" s="7"/>
      <c r="I164" s="7"/>
      <c r="J164" s="13"/>
    </row>
    <row r="165" spans="1:10" ht="15">
      <c r="E165" s="14"/>
      <c r="F165" s="7"/>
      <c r="G165" s="7"/>
      <c r="H165" s="7"/>
      <c r="I165" s="7"/>
      <c r="J165" s="13"/>
    </row>
    <row r="166" spans="1:10" ht="15">
      <c r="E166" s="14"/>
      <c r="F166" s="7"/>
      <c r="G166" s="7"/>
      <c r="H166" s="7"/>
      <c r="I166" s="7"/>
      <c r="J166" s="13"/>
    </row>
    <row r="167" spans="1:10" ht="15">
      <c r="E167" s="14"/>
      <c r="F167" s="7"/>
      <c r="G167" s="7"/>
      <c r="H167" s="7"/>
      <c r="I167" s="7"/>
      <c r="J167" s="13"/>
    </row>
    <row r="168" spans="1:10" ht="15">
      <c r="E168" s="14"/>
      <c r="F168" s="7"/>
      <c r="G168" s="7"/>
      <c r="H168" s="7"/>
      <c r="I168" s="7"/>
      <c r="J168" s="13"/>
    </row>
    <row r="169" spans="1:10" ht="15">
      <c r="E169" s="14"/>
      <c r="F169" s="7"/>
      <c r="G169" s="7"/>
      <c r="H169" s="7"/>
      <c r="I169" s="7"/>
      <c r="J169" s="13"/>
    </row>
    <row r="170" spans="1:10" ht="15">
      <c r="E170" s="14"/>
      <c r="F170" s="7"/>
      <c r="G170" s="7"/>
      <c r="H170" s="7"/>
      <c r="I170" s="7"/>
      <c r="J170" s="13"/>
    </row>
    <row r="171" spans="1:10" ht="15">
      <c r="E171" s="14"/>
      <c r="F171" s="7"/>
      <c r="G171" s="7"/>
      <c r="H171" s="7"/>
      <c r="I171" s="7"/>
      <c r="J171" s="13"/>
    </row>
    <row r="172" spans="1:10" ht="15">
      <c r="E172" s="14"/>
      <c r="F172" s="7"/>
      <c r="G172" s="7"/>
      <c r="H172" s="7"/>
      <c r="I172" s="7"/>
      <c r="J172" s="13"/>
    </row>
    <row r="173" spans="1:10" ht="15">
      <c r="E173" s="14"/>
      <c r="F173" s="7"/>
      <c r="G173" s="7"/>
      <c r="H173" s="7"/>
      <c r="I173" s="7"/>
      <c r="J173" s="13"/>
    </row>
    <row r="174" spans="1:10" ht="15">
      <c r="E174" s="14"/>
      <c r="F174" s="7"/>
      <c r="G174" s="7"/>
      <c r="H174" s="7"/>
      <c r="I174" s="7"/>
      <c r="J174" s="13"/>
    </row>
    <row r="175" spans="1:10" ht="15">
      <c r="E175" s="14"/>
      <c r="F175" s="7"/>
      <c r="G175" s="7"/>
      <c r="H175" s="7"/>
      <c r="I175" s="7"/>
      <c r="J175" s="13"/>
    </row>
    <row r="176" spans="1:10" ht="15">
      <c r="E176" s="14"/>
      <c r="F176" s="7"/>
      <c r="G176" s="7"/>
      <c r="H176" s="7"/>
      <c r="I176" s="7"/>
      <c r="J176" s="13"/>
    </row>
    <row r="177" spans="5:10" ht="15">
      <c r="E177" s="14"/>
      <c r="F177" s="7"/>
      <c r="G177" s="7"/>
      <c r="H177" s="7"/>
      <c r="I177" s="7"/>
      <c r="J177" s="13"/>
    </row>
    <row r="178" spans="5:10" ht="15">
      <c r="E178" s="14"/>
      <c r="F178" s="7"/>
      <c r="G178" s="7"/>
      <c r="H178" s="7"/>
      <c r="I178" s="7"/>
      <c r="J178" s="13"/>
    </row>
    <row r="179" spans="5:10" ht="15">
      <c r="E179" s="14"/>
      <c r="F179" s="7"/>
      <c r="G179" s="7"/>
      <c r="H179" s="7"/>
      <c r="I179" s="7"/>
      <c r="J179" s="13"/>
    </row>
    <row r="180" spans="5:10" ht="15">
      <c r="E180" s="14"/>
      <c r="F180" s="7"/>
      <c r="G180" s="7"/>
      <c r="H180" s="7"/>
      <c r="I180" s="7"/>
      <c r="J180" s="13"/>
    </row>
    <row r="181" spans="5:10" ht="15">
      <c r="E181" s="14"/>
      <c r="F181" s="7"/>
      <c r="G181" s="7"/>
      <c r="H181" s="7"/>
      <c r="I181" s="7"/>
      <c r="J181" s="13"/>
    </row>
    <row r="182" spans="5:10" ht="15">
      <c r="E182" s="14"/>
      <c r="F182" s="7"/>
      <c r="G182" s="7"/>
      <c r="H182" s="7"/>
      <c r="I182" s="7"/>
      <c r="J182" s="13"/>
    </row>
    <row r="183" spans="5:10" ht="15">
      <c r="E183" s="14"/>
      <c r="F183" s="7"/>
      <c r="G183" s="7"/>
      <c r="H183" s="7"/>
      <c r="I183" s="7"/>
      <c r="J183" s="13"/>
    </row>
    <row r="184" spans="5:10" ht="15">
      <c r="E184" s="14"/>
      <c r="F184" s="7"/>
      <c r="G184" s="7"/>
      <c r="H184" s="7"/>
      <c r="I184" s="7"/>
      <c r="J184" s="13"/>
    </row>
    <row r="185" spans="5:10" ht="15">
      <c r="E185" s="14"/>
      <c r="F185" s="7"/>
      <c r="G185" s="7"/>
      <c r="H185" s="7"/>
      <c r="I185" s="7"/>
      <c r="J185" s="13"/>
    </row>
    <row r="186" spans="5:10" ht="15">
      <c r="E186" s="14"/>
      <c r="F186" s="7"/>
      <c r="G186" s="7"/>
      <c r="H186" s="7"/>
      <c r="I186" s="7"/>
      <c r="J186" s="13"/>
    </row>
    <row r="187" spans="5:10" ht="15">
      <c r="E187" s="14"/>
      <c r="F187" s="7"/>
      <c r="G187" s="7"/>
      <c r="H187" s="7"/>
      <c r="I187" s="7"/>
      <c r="J187" s="13"/>
    </row>
    <row r="188" spans="5:10" ht="15">
      <c r="E188" s="14"/>
      <c r="F188" s="7"/>
      <c r="G188" s="7"/>
      <c r="H188" s="7"/>
      <c r="I188" s="7"/>
      <c r="J188" s="13"/>
    </row>
    <row r="189" spans="5:10" ht="15">
      <c r="E189" s="14"/>
      <c r="F189" s="7"/>
      <c r="G189" s="7"/>
      <c r="H189" s="7"/>
      <c r="I189" s="7"/>
      <c r="J189" s="13"/>
    </row>
    <row r="190" spans="5:10" ht="15">
      <c r="E190" s="14"/>
      <c r="F190" s="7"/>
      <c r="G190" s="7"/>
      <c r="H190" s="7"/>
      <c r="I190" s="7"/>
      <c r="J190" s="13"/>
    </row>
    <row r="191" spans="5:10" ht="15">
      <c r="E191" s="14"/>
      <c r="F191" s="7"/>
      <c r="G191" s="7"/>
      <c r="H191" s="7"/>
      <c r="I191" s="7"/>
      <c r="J191" s="13"/>
    </row>
    <row r="192" spans="5:10" ht="15">
      <c r="E192" s="14"/>
      <c r="F192" s="7"/>
      <c r="G192" s="7"/>
      <c r="H192" s="7"/>
      <c r="I192" s="7"/>
      <c r="J192" s="13"/>
    </row>
    <row r="193" spans="5:10" ht="15">
      <c r="E193" s="14"/>
      <c r="F193" s="7"/>
      <c r="G193" s="7"/>
      <c r="H193" s="7"/>
      <c r="I193" s="7"/>
      <c r="J193" s="13"/>
    </row>
    <row r="194" spans="5:10" ht="15">
      <c r="E194" s="14"/>
      <c r="F194" s="7"/>
      <c r="G194" s="7"/>
      <c r="H194" s="7"/>
      <c r="I194" s="7"/>
      <c r="J194" s="13"/>
    </row>
    <row r="195" spans="5:10" ht="15">
      <c r="E195" s="14"/>
      <c r="F195" s="7"/>
      <c r="G195" s="7"/>
      <c r="H195" s="7"/>
      <c r="I195" s="7"/>
      <c r="J195" s="13"/>
    </row>
    <row r="196" spans="5:10" ht="15">
      <c r="E196" s="14"/>
      <c r="F196" s="7"/>
      <c r="G196" s="7"/>
      <c r="H196" s="7"/>
      <c r="I196" s="7"/>
      <c r="J196" s="13"/>
    </row>
    <row r="197" spans="5:10" ht="15">
      <c r="E197" s="14"/>
      <c r="F197" s="7"/>
      <c r="G197" s="7"/>
      <c r="H197" s="7"/>
      <c r="I197" s="7"/>
      <c r="J197" s="13"/>
    </row>
    <row r="198" spans="5:10" ht="15">
      <c r="E198" s="14"/>
      <c r="F198" s="7"/>
      <c r="G198" s="7"/>
      <c r="H198" s="7"/>
      <c r="I198" s="7"/>
      <c r="J198" s="13"/>
    </row>
    <row r="199" spans="5:10" ht="15">
      <c r="E199" s="14"/>
      <c r="F199" s="7"/>
      <c r="G199" s="7"/>
      <c r="H199" s="7"/>
      <c r="I199" s="7"/>
      <c r="J199" s="13"/>
    </row>
    <row r="200" spans="5:10" ht="15">
      <c r="E200" s="14"/>
      <c r="F200" s="7"/>
      <c r="G200" s="7"/>
      <c r="H200" s="7"/>
      <c r="I200" s="7"/>
      <c r="J200" s="13"/>
    </row>
    <row r="201" spans="5:10" ht="15">
      <c r="E201" s="14"/>
      <c r="F201" s="7"/>
      <c r="G201" s="7"/>
      <c r="H201" s="7"/>
      <c r="I201" s="7"/>
      <c r="J201" s="13"/>
    </row>
    <row r="202" spans="5:10" ht="15">
      <c r="E202" s="14"/>
      <c r="F202" s="7"/>
      <c r="G202" s="7"/>
      <c r="H202" s="7"/>
      <c r="I202" s="7"/>
      <c r="J202" s="13"/>
    </row>
    <row r="203" spans="5:10" ht="15">
      <c r="E203" s="14"/>
      <c r="F203" s="7"/>
      <c r="G203" s="7"/>
      <c r="H203" s="7"/>
      <c r="I203" s="7"/>
      <c r="J203" s="13"/>
    </row>
    <row r="204" spans="5:10" ht="15">
      <c r="E204" s="14"/>
      <c r="F204" s="7"/>
      <c r="G204" s="7"/>
      <c r="H204" s="7"/>
      <c r="I204" s="7"/>
      <c r="J204" s="13"/>
    </row>
    <row r="205" spans="5:10" ht="15">
      <c r="E205" s="14"/>
      <c r="F205" s="7"/>
      <c r="G205" s="7"/>
      <c r="H205" s="7"/>
      <c r="I205" s="7"/>
      <c r="J205" s="13"/>
    </row>
    <row r="206" spans="5:10" ht="15">
      <c r="E206" s="14"/>
      <c r="F206" s="7"/>
      <c r="G206" s="7"/>
      <c r="H206" s="7"/>
      <c r="I206" s="7"/>
      <c r="J206" s="13"/>
    </row>
    <row r="207" spans="5:10" ht="15">
      <c r="E207" s="14"/>
      <c r="F207" s="7"/>
      <c r="G207" s="7"/>
      <c r="H207" s="7"/>
      <c r="I207" s="7"/>
      <c r="J207" s="13"/>
    </row>
    <row r="208" spans="5:10" ht="15">
      <c r="E208" s="14"/>
      <c r="F208" s="7"/>
      <c r="G208" s="7"/>
      <c r="H208" s="7"/>
      <c r="I208" s="7"/>
      <c r="J208" s="13"/>
    </row>
    <row r="209" spans="5:10" ht="15">
      <c r="E209" s="14"/>
      <c r="F209" s="7"/>
      <c r="G209" s="7"/>
      <c r="H209" s="7"/>
      <c r="I209" s="7"/>
      <c r="J209" s="13"/>
    </row>
    <row r="210" spans="5:10" ht="15">
      <c r="E210" s="14"/>
      <c r="F210" s="7"/>
      <c r="G210" s="7"/>
      <c r="H210" s="7"/>
      <c r="I210" s="7"/>
      <c r="J210" s="13"/>
    </row>
    <row r="211" spans="5:10" ht="15">
      <c r="E211" s="14"/>
      <c r="F211" s="7"/>
      <c r="G211" s="7"/>
      <c r="H211" s="7"/>
      <c r="I211" s="7"/>
      <c r="J211" s="13"/>
    </row>
    <row r="212" spans="5:10" ht="15">
      <c r="E212" s="14"/>
      <c r="F212" s="7"/>
      <c r="G212" s="7"/>
      <c r="H212" s="7"/>
      <c r="I212" s="7"/>
      <c r="J212" s="13"/>
    </row>
    <row r="213" spans="5:10" ht="15">
      <c r="E213" s="14"/>
      <c r="F213" s="7"/>
      <c r="G213" s="7"/>
      <c r="H213" s="7"/>
      <c r="I213" s="7"/>
      <c r="J213" s="13"/>
    </row>
    <row r="214" spans="5:10" ht="15">
      <c r="E214" s="14"/>
      <c r="F214" s="7"/>
      <c r="G214" s="7"/>
      <c r="H214" s="7"/>
      <c r="I214" s="7"/>
      <c r="J214" s="13"/>
    </row>
    <row r="215" spans="5:10" ht="15">
      <c r="E215" s="14"/>
      <c r="F215" s="7"/>
      <c r="G215" s="7"/>
      <c r="H215" s="7"/>
      <c r="I215" s="7"/>
      <c r="J215" s="13"/>
    </row>
    <row r="216" spans="5:10" ht="15">
      <c r="E216" s="14"/>
      <c r="F216" s="7"/>
      <c r="G216" s="7"/>
      <c r="H216" s="7"/>
      <c r="I216" s="7"/>
      <c r="J216" s="13"/>
    </row>
    <row r="217" spans="5:10" ht="15">
      <c r="E217" s="14"/>
      <c r="F217" s="7"/>
      <c r="G217" s="7"/>
      <c r="H217" s="7"/>
      <c r="I217" s="7"/>
      <c r="J217" s="13"/>
    </row>
    <row r="218" spans="5:10" ht="15">
      <c r="E218" s="14"/>
      <c r="F218" s="7"/>
      <c r="G218" s="7"/>
      <c r="H218" s="7"/>
      <c r="I218" s="7"/>
      <c r="J218" s="13"/>
    </row>
    <row r="219" spans="5:10" ht="15">
      <c r="E219" s="14"/>
      <c r="F219" s="7"/>
      <c r="G219" s="7"/>
      <c r="H219" s="7"/>
      <c r="I219" s="7"/>
      <c r="J219" s="13"/>
    </row>
    <row r="220" spans="5:10" ht="15">
      <c r="E220" s="14"/>
      <c r="F220" s="7"/>
      <c r="G220" s="7"/>
      <c r="H220" s="7"/>
      <c r="I220" s="7"/>
      <c r="J220" s="13"/>
    </row>
    <row r="221" spans="5:10" ht="15">
      <c r="E221" s="14"/>
      <c r="F221" s="7"/>
      <c r="G221" s="7"/>
      <c r="H221" s="7"/>
      <c r="I221" s="7"/>
      <c r="J221" s="13"/>
    </row>
    <row r="222" spans="5:10" ht="15">
      <c r="E222" s="14"/>
      <c r="F222" s="7"/>
      <c r="G222" s="7"/>
      <c r="H222" s="7"/>
      <c r="I222" s="7"/>
      <c r="J222" s="13"/>
    </row>
    <row r="223" spans="5:10" ht="15">
      <c r="E223" s="14"/>
      <c r="F223" s="7"/>
      <c r="G223" s="7"/>
      <c r="H223" s="7"/>
      <c r="I223" s="7"/>
      <c r="J223" s="13"/>
    </row>
    <row r="224" spans="5:10" ht="15">
      <c r="E224" s="14"/>
      <c r="F224" s="7"/>
      <c r="G224" s="7"/>
      <c r="H224" s="7"/>
      <c r="I224" s="7"/>
      <c r="J224" s="13"/>
    </row>
    <row r="225" spans="5:10" ht="15">
      <c r="E225" s="14"/>
      <c r="F225" s="7"/>
      <c r="G225" s="7"/>
      <c r="H225" s="7"/>
      <c r="I225" s="7"/>
      <c r="J225" s="13"/>
    </row>
    <row r="226" spans="5:10" ht="15">
      <c r="E226" s="14"/>
      <c r="F226" s="7"/>
      <c r="G226" s="7"/>
      <c r="H226" s="7"/>
      <c r="I226" s="7"/>
      <c r="J226" s="13"/>
    </row>
    <row r="227" spans="5:10" ht="15">
      <c r="E227" s="14"/>
      <c r="F227" s="7"/>
      <c r="G227" s="7"/>
      <c r="H227" s="7"/>
      <c r="I227" s="7"/>
      <c r="J227" s="13"/>
    </row>
    <row r="228" spans="5:10" ht="15">
      <c r="E228" s="14"/>
      <c r="F228" s="7"/>
      <c r="G228" s="7"/>
      <c r="H228" s="7"/>
      <c r="I228" s="7"/>
      <c r="J228" s="13"/>
    </row>
    <row r="229" spans="5:10" ht="15">
      <c r="E229" s="14"/>
      <c r="F229" s="7"/>
      <c r="G229" s="7"/>
      <c r="H229" s="7"/>
      <c r="I229" s="7"/>
      <c r="J229" s="13"/>
    </row>
    <row r="230" spans="5:10" ht="15">
      <c r="E230" s="14"/>
      <c r="F230" s="7"/>
      <c r="G230" s="7"/>
      <c r="H230" s="7"/>
      <c r="I230" s="7"/>
      <c r="J230" s="13"/>
    </row>
    <row r="231" spans="5:10" ht="15">
      <c r="E231" s="14"/>
      <c r="F231" s="7"/>
      <c r="G231" s="7"/>
      <c r="H231" s="7"/>
      <c r="I231" s="7"/>
      <c r="J231" s="13"/>
    </row>
    <row r="232" spans="5:10" ht="15">
      <c r="E232" s="14"/>
      <c r="F232" s="7"/>
      <c r="G232" s="7"/>
      <c r="H232" s="7"/>
      <c r="I232" s="7"/>
      <c r="J232" s="13"/>
    </row>
    <row r="233" spans="5:10" ht="15">
      <c r="E233" s="14"/>
      <c r="F233" s="7"/>
      <c r="G233" s="7"/>
      <c r="H233" s="7"/>
      <c r="I233" s="7"/>
      <c r="J233" s="13"/>
    </row>
    <row r="234" spans="5:10" ht="15">
      <c r="E234" s="14"/>
      <c r="F234" s="7"/>
      <c r="G234" s="7"/>
      <c r="H234" s="7"/>
      <c r="I234" s="7"/>
      <c r="J234" s="13"/>
    </row>
    <row r="235" spans="5:10" ht="15">
      <c r="E235" s="14"/>
      <c r="F235" s="7"/>
      <c r="G235" s="7"/>
      <c r="H235" s="7"/>
      <c r="I235" s="7"/>
      <c r="J235" s="13"/>
    </row>
    <row r="236" spans="5:10">
      <c r="J236" s="13"/>
    </row>
  </sheetData>
  <autoFilter ref="A1:J162" xr:uid="{DDC2AA8F-F91D-4C6E-8259-0BB955521274}"/>
  <phoneticPr fontId="4" type="noConversion"/>
  <pageMargins left="0.25" right="0.25" top="0.75" bottom="0.75" header="0.3" footer="0.3"/>
  <pageSetup paperSize="9" scale="10" orientation="landscape" r:id="rId1"/>
  <headerFooter>
    <oddHeader>&amp;L&amp;F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Imp ANAC</vt:lpstr>
      <vt:lpstr>'Imp ANAC'!Area_stampa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Gozzetti Corrado</dc:creator>
  <cp:lastModifiedBy>Rivolta Roberto</cp:lastModifiedBy>
  <cp:lastPrinted>2023-06-27T13:54:55Z</cp:lastPrinted>
  <dcterms:created xsi:type="dcterms:W3CDTF">2022-03-14T10:45:58Z</dcterms:created>
  <dcterms:modified xsi:type="dcterms:W3CDTF">2023-06-27T13:58:51Z</dcterms:modified>
</cp:coreProperties>
</file>